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islip\Desktop\Islip Parish Council\Year 2020-21\SFC\Accounts spreadsheet\"/>
    </mc:Choice>
  </mc:AlternateContent>
  <xr:revisionPtr revIDLastSave="0" documentId="13_ncr:1_{8A2FD079-7D18-47D1-9D21-67A62C5CC248}" xr6:coauthVersionLast="45" xr6:coauthVersionMax="45" xr10:uidLastSave="{00000000-0000-0000-0000-000000000000}"/>
  <bookViews>
    <workbookView xWindow="-135" yWindow="630" windowWidth="20040" windowHeight="9600" tabRatio="909" firstSheet="3" activeTab="3" xr2:uid="{00000000-000D-0000-FFFF-FFFF00000000}"/>
  </bookViews>
  <sheets>
    <sheet name="QuickStart" sheetId="26" state="hidden" r:id="rId1"/>
    <sheet name="MonthsHeaders" sheetId="27" state="hidden" r:id="rId2"/>
    <sheet name="AccountsHeaders" sheetId="19" state="hidden" r:id="rId3"/>
    <sheet name="April" sheetId="7" r:id="rId4"/>
    <sheet name="May" sheetId="8" state="hidden" r:id="rId5"/>
    <sheet name="P&amp;L" sheetId="21" state="hidden" r:id="rId6"/>
    <sheet name="1" sheetId="17" state="hidden" r:id="rId7"/>
  </sheets>
  <definedNames>
    <definedName name="Z_02C9CCFA_0C84_43D3_97DF_2B162568E996_.wvu.Cols" localSheetId="5" hidden="1">'P&amp;L'!$E:$M,'P&amp;L'!$O:$P</definedName>
    <definedName name="Z_02C9CCFA_0C84_43D3_97DF_2B162568E996_.wvu.PrintArea" localSheetId="2" hidden="1">AccountsHeaders!$A$4:$BE$12</definedName>
    <definedName name="Z_02C9CCFA_0C84_43D3_97DF_2B162568E996_.wvu.PrintArea" localSheetId="3" hidden="1">April!$B$1:$V$125</definedName>
    <definedName name="Z_02C9CCFA_0C84_43D3_97DF_2B162568E996_.wvu.PrintArea" localSheetId="4" hidden="1">May!$B$1:$AN$126</definedName>
    <definedName name="Z_02C9CCFA_0C84_43D3_97DF_2B162568E996_.wvu.PrintArea" localSheetId="5" hidden="1">'P&amp;L'!$A$1:$Q$49</definedName>
    <definedName name="Z_0F0F6AB8_4F4C_4B91_8ADF_B172EE4C672E_.wvu.Cols" localSheetId="5" hidden="1">'P&amp;L'!$E:$K,'P&amp;L'!$M:$P</definedName>
    <definedName name="Z_0F0F6AB8_4F4C_4B91_8ADF_B172EE4C672E_.wvu.PrintArea" localSheetId="2" hidden="1">AccountsHeaders!$A$4:$BE$12</definedName>
    <definedName name="Z_0F0F6AB8_4F4C_4B91_8ADF_B172EE4C672E_.wvu.PrintArea" localSheetId="3" hidden="1">April!$B$1:$V$125</definedName>
    <definedName name="Z_0F0F6AB8_4F4C_4B91_8ADF_B172EE4C672E_.wvu.PrintArea" localSheetId="4" hidden="1">May!$B$1:$AN$126</definedName>
    <definedName name="Z_0F0F6AB8_4F4C_4B91_8ADF_B172EE4C672E_.wvu.PrintArea" localSheetId="5" hidden="1">'P&amp;L'!$A$1:$Q$49</definedName>
    <definedName name="Z_1D148915_0029_48E6_A4B0_34A94DE9390B_.wvu.Cols" localSheetId="5" hidden="1">'P&amp;L'!$E:$E,'P&amp;L'!$G:$P</definedName>
    <definedName name="Z_1D148915_0029_48E6_A4B0_34A94DE9390B_.wvu.PrintArea" localSheetId="2" hidden="1">AccountsHeaders!$A$4:$BE$12</definedName>
    <definedName name="Z_1D148915_0029_48E6_A4B0_34A94DE9390B_.wvu.PrintArea" localSheetId="3" hidden="1">April!$B$1:$V$125</definedName>
    <definedName name="Z_1D148915_0029_48E6_A4B0_34A94DE9390B_.wvu.PrintArea" localSheetId="4" hidden="1">May!$B$1:$AN$126</definedName>
    <definedName name="Z_1D148915_0029_48E6_A4B0_34A94DE9390B_.wvu.PrintArea" localSheetId="5" hidden="1">'P&amp;L'!$A$1:$Q$49</definedName>
    <definedName name="Z_4C58CA07_9D56_41B7_A853_A40D5E627599_.wvu.Cols" localSheetId="5" hidden="1">'P&amp;L'!$E:$O</definedName>
    <definedName name="Z_4C58CA07_9D56_41B7_A853_A40D5E627599_.wvu.PrintArea" localSheetId="2" hidden="1">AccountsHeaders!$A$4:$BE$12</definedName>
    <definedName name="Z_4C58CA07_9D56_41B7_A853_A40D5E627599_.wvu.PrintArea" localSheetId="3" hidden="1">April!$B$1:$V$125</definedName>
    <definedName name="Z_4C58CA07_9D56_41B7_A853_A40D5E627599_.wvu.PrintArea" localSheetId="4" hidden="1">May!$B$1:$AN$126</definedName>
    <definedName name="Z_4C58CA07_9D56_41B7_A853_A40D5E627599_.wvu.PrintArea" localSheetId="5" hidden="1">'P&amp;L'!$A$1:$Q$49</definedName>
    <definedName name="Z_5F536D07_06CB_4019_9A9D_3B2E4D9B89A5_.wvu.Cols" localSheetId="5" hidden="1">'P&amp;L'!$E:$H,'P&amp;L'!$J:$P</definedName>
    <definedName name="Z_5F536D07_06CB_4019_9A9D_3B2E4D9B89A5_.wvu.PrintArea" localSheetId="2" hidden="1">AccountsHeaders!$A$4:$BE$12</definedName>
    <definedName name="Z_5F536D07_06CB_4019_9A9D_3B2E4D9B89A5_.wvu.PrintArea" localSheetId="3" hidden="1">April!$B$1:$V$125</definedName>
    <definedName name="Z_5F536D07_06CB_4019_9A9D_3B2E4D9B89A5_.wvu.PrintArea" localSheetId="4" hidden="1">May!$B$1:$AN$126</definedName>
    <definedName name="Z_5F536D07_06CB_4019_9A9D_3B2E4D9B89A5_.wvu.PrintArea" localSheetId="5" hidden="1">'P&amp;L'!$A$1:$Q$49</definedName>
    <definedName name="Z_65E6302F_72B2_459A_9CD4_FB08BF324D36_.wvu.Cols" localSheetId="5" hidden="1">'P&amp;L'!$F:$P</definedName>
    <definedName name="Z_65E6302F_72B2_459A_9CD4_FB08BF324D36_.wvu.PrintArea" localSheetId="2" hidden="1">AccountsHeaders!$A$4:$BE$12</definedName>
    <definedName name="Z_65E6302F_72B2_459A_9CD4_FB08BF324D36_.wvu.PrintArea" localSheetId="3" hidden="1">April!$B$1:$V$125</definedName>
    <definedName name="Z_65E6302F_72B2_459A_9CD4_FB08BF324D36_.wvu.PrintArea" localSheetId="4" hidden="1">May!$B$1:$AN$126</definedName>
    <definedName name="Z_65E6302F_72B2_459A_9CD4_FB08BF324D36_.wvu.PrintArea" localSheetId="5" hidden="1">'P&amp;L'!$A$1:$Q$49</definedName>
    <definedName name="Z_8CD34DC8_CA24_4C92_9659_3157B830ECAC_.wvu.Cols" localSheetId="5" hidden="1">'P&amp;L'!$E:$J,'P&amp;L'!$L:$P</definedName>
    <definedName name="Z_8CD34DC8_CA24_4C92_9659_3157B830ECAC_.wvu.PrintArea" localSheetId="2" hidden="1">AccountsHeaders!$A$4:$BE$12</definedName>
    <definedName name="Z_8CD34DC8_CA24_4C92_9659_3157B830ECAC_.wvu.PrintArea" localSheetId="3" hidden="1">April!$B$1:$V$125</definedName>
    <definedName name="Z_8CD34DC8_CA24_4C92_9659_3157B830ECAC_.wvu.PrintArea" localSheetId="4" hidden="1">May!$B$1:$AN$126</definedName>
    <definedName name="Z_8CD34DC8_CA24_4C92_9659_3157B830ECAC_.wvu.PrintArea" localSheetId="5" hidden="1">'P&amp;L'!$A$1:$Q$49</definedName>
    <definedName name="Z_93BEF7CC_77EF_40A3_9C38_A4783945A75A_.wvu.Cols" localSheetId="5" hidden="1">'P&amp;L'!$E:$L,'P&amp;L'!$N:$P</definedName>
    <definedName name="Z_93BEF7CC_77EF_40A3_9C38_A4783945A75A_.wvu.PrintArea" localSheetId="2" hidden="1">AccountsHeaders!$A$4:$BE$12</definedName>
    <definedName name="Z_93BEF7CC_77EF_40A3_9C38_A4783945A75A_.wvu.PrintArea" localSheetId="3" hidden="1">April!$B$1:$V$125</definedName>
    <definedName name="Z_93BEF7CC_77EF_40A3_9C38_A4783945A75A_.wvu.PrintArea" localSheetId="4" hidden="1">May!$B$1:$AN$126</definedName>
    <definedName name="Z_93BEF7CC_77EF_40A3_9C38_A4783945A75A_.wvu.PrintArea" localSheetId="5" hidden="1">'P&amp;L'!$A$1:$Q$49</definedName>
    <definedName name="Z_ABB229F2_AC12_49CA_8E2C_D477851BE589_.wvu.Cols" localSheetId="5" hidden="1">'P&amp;L'!$E:$I,'P&amp;L'!$K:$P</definedName>
    <definedName name="Z_ABB229F2_AC12_49CA_8E2C_D477851BE589_.wvu.PrintArea" localSheetId="2" hidden="1">AccountsHeaders!$A$4:$BE$12</definedName>
    <definedName name="Z_ABB229F2_AC12_49CA_8E2C_D477851BE589_.wvu.PrintArea" localSheetId="3" hidden="1">April!$B$1:$V$125</definedName>
    <definedName name="Z_ABB229F2_AC12_49CA_8E2C_D477851BE589_.wvu.PrintArea" localSheetId="4" hidden="1">May!$B$1:$AN$126</definedName>
    <definedName name="Z_ABB229F2_AC12_49CA_8E2C_D477851BE589_.wvu.PrintArea" localSheetId="5" hidden="1">'P&amp;L'!$A$1:$Q$49</definedName>
    <definedName name="Z_B1EAB89F_247D_4B53_8395_D88D7FC6DEAE_.wvu.PrintArea" localSheetId="2" hidden="1">AccountsHeaders!$A$4:$BE$12</definedName>
    <definedName name="Z_B1EAB89F_247D_4B53_8395_D88D7FC6DEAE_.wvu.PrintArea" localSheetId="3" hidden="1">April!$B$1:$V$125</definedName>
    <definedName name="Z_B1EAB89F_247D_4B53_8395_D88D7FC6DEAE_.wvu.PrintArea" localSheetId="4" hidden="1">May!$B$1:$AN$126</definedName>
    <definedName name="Z_B1EAB89F_247D_4B53_8395_D88D7FC6DEAE_.wvu.PrintArea" localSheetId="5" hidden="1">'P&amp;L'!$A$1:$Q$49</definedName>
    <definedName name="Z_CCE26E4F_582E_4BA7_A0B8_21BC792AF853_.wvu.Cols" localSheetId="5" hidden="1">'P&amp;L'!$E:$N,'P&amp;L'!$P:$P</definedName>
    <definedName name="Z_CCE26E4F_582E_4BA7_A0B8_21BC792AF853_.wvu.PrintArea" localSheetId="2" hidden="1">AccountsHeaders!$A$4:$BE$12</definedName>
    <definedName name="Z_CCE26E4F_582E_4BA7_A0B8_21BC792AF853_.wvu.PrintArea" localSheetId="3" hidden="1">April!$B$1:$V$125</definedName>
    <definedName name="Z_CCE26E4F_582E_4BA7_A0B8_21BC792AF853_.wvu.PrintArea" localSheetId="4" hidden="1">May!$B$1:$AN$126</definedName>
    <definedName name="Z_CCE26E4F_582E_4BA7_A0B8_21BC792AF853_.wvu.PrintArea" localSheetId="5" hidden="1">'P&amp;L'!$A$1:$Q$49</definedName>
    <definedName name="Z_D6530776_DADC_4913_97DD_69B25E99A9D8_.wvu.Cols" localSheetId="5" hidden="1">'P&amp;L'!$E:$G,'P&amp;L'!$I:$P</definedName>
    <definedName name="Z_D6530776_DADC_4913_97DD_69B25E99A9D8_.wvu.PrintArea" localSheetId="2" hidden="1">AccountsHeaders!$A$4:$BE$12</definedName>
    <definedName name="Z_D6530776_DADC_4913_97DD_69B25E99A9D8_.wvu.PrintArea" localSheetId="3" hidden="1">April!$B$1:$V$125</definedName>
    <definedName name="Z_D6530776_DADC_4913_97DD_69B25E99A9D8_.wvu.PrintArea" localSheetId="4" hidden="1">May!$B$1:$AN$126</definedName>
    <definedName name="Z_D6530776_DADC_4913_97DD_69B25E99A9D8_.wvu.PrintArea" localSheetId="5" hidden="1">'P&amp;L'!$A$1:$Q$49</definedName>
    <definedName name="Z_EAA13EB3_DEFD_414A_A114_1AC89BA5CCE7_.wvu.Cols" localSheetId="5" hidden="1">'P&amp;L'!$E:$F,'P&amp;L'!$H:$P</definedName>
    <definedName name="Z_EAA13EB3_DEFD_414A_A114_1AC89BA5CCE7_.wvu.PrintArea" localSheetId="2" hidden="1">AccountsHeaders!$A$4:$BE$12</definedName>
    <definedName name="Z_EAA13EB3_DEFD_414A_A114_1AC89BA5CCE7_.wvu.PrintArea" localSheetId="3" hidden="1">April!$B$1:$V$125</definedName>
    <definedName name="Z_EAA13EB3_DEFD_414A_A114_1AC89BA5CCE7_.wvu.PrintArea" localSheetId="4" hidden="1">May!$B$1:$AN$126</definedName>
    <definedName name="Z_EAA13EB3_DEFD_414A_A114_1AC89BA5CCE7_.wvu.PrintArea" localSheetId="5" hidden="1">'P&amp;L'!$A$1:$Q$49</definedName>
  </definedNames>
  <calcPr calcId="181029"/>
  <customWorkbookViews>
    <customWorkbookView name="P&amp;L Month12" guid="{4C58CA07-9D56-41B7-A853-A40D5E627599}" maximized="1" xWindow="-8" yWindow="-8" windowWidth="1936" windowHeight="1056" tabRatio="885" activeSheetId="21"/>
    <customWorkbookView name="P&amp;L Month11" guid="{CCE26E4F-582E-4BA7-A0B8-21BC792AF853}" maximized="1" xWindow="-8" yWindow="-8" windowWidth="1936" windowHeight="1056" tabRatio="885" activeSheetId="21"/>
    <customWorkbookView name="P&amp;L Month10" guid="{02C9CCFA-0C84-43D3-97DF-2B162568E996}" maximized="1" xWindow="-8" yWindow="-8" windowWidth="1936" windowHeight="1056" tabRatio="885" activeSheetId="21"/>
    <customWorkbookView name="P&amp;L Month09" guid="{93BEF7CC-77EF-40A3-9C38-A4783945A75A}" maximized="1" xWindow="-8" yWindow="-8" windowWidth="1936" windowHeight="1056" tabRatio="885" activeSheetId="21"/>
    <customWorkbookView name="P&amp;L Month08" guid="{0F0F6AB8-4F4C-4B91-8ADF-B172EE4C672E}" maximized="1" xWindow="-8" yWindow="-8" windowWidth="1936" windowHeight="1056" tabRatio="885" activeSheetId="21"/>
    <customWorkbookView name="P&amp;L Month07" guid="{8CD34DC8-CA24-4C92-9659-3157B830ECAC}" maximized="1" xWindow="-8" yWindow="-8" windowWidth="1936" windowHeight="1056" tabRatio="885" activeSheetId="21"/>
    <customWorkbookView name="P&amp;L Month06" guid="{ABB229F2-AC12-49CA-8E2C-D477851BE589}" maximized="1" xWindow="-8" yWindow="-8" windowWidth="1936" windowHeight="1056" tabRatio="885" activeSheetId="21"/>
    <customWorkbookView name="P&amp;L Month05" guid="{5F536D07-06CB-4019-9A9D-3B2E4D9B89A5}" maximized="1" xWindow="-8" yWindow="-8" windowWidth="1936" windowHeight="1056" tabRatio="885" activeSheetId="21"/>
    <customWorkbookView name="P&amp;L Month04" guid="{D6530776-DADC-4913-97DD-69B25E99A9D8}" maximized="1" xWindow="-8" yWindow="-8" windowWidth="1936" windowHeight="1056" tabRatio="885" activeSheetId="21"/>
    <customWorkbookView name="P&amp;L Month03" guid="{EAA13EB3-DEFD-414A-A114-1AC89BA5CCE7}" maximized="1" xWindow="-8" yWindow="-8" windowWidth="1936" windowHeight="1056" tabRatio="885" activeSheetId="21"/>
    <customWorkbookView name="P&amp;L Month02" guid="{1D148915-0029-48E6-A4B0-34A94DE9390B}" maximized="1" xWindow="-8" yWindow="-8" windowWidth="1936" windowHeight="1056" tabRatio="885" activeSheetId="21"/>
    <customWorkbookView name="P&amp;L Month01" guid="{65E6302F-72B2-459A-9CD4-FB08BF324D36}" maximized="1" xWindow="-8" yWindow="-8" windowWidth="1936" windowHeight="1056" tabRatio="885" activeSheetId="21"/>
    <customWorkbookView name="P&amp;L All Months" guid="{B1EAB89F-247D-4B53-8395-D88D7FC6DEAE}" maximized="1" xWindow="-8" yWindow="-8" windowWidth="1936" windowHeight="1056" tabRatio="885" activeSheetId="2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7" l="1"/>
  <c r="S123" i="7" l="1"/>
  <c r="S124" i="7"/>
  <c r="L123" i="7"/>
  <c r="L124" i="7"/>
  <c r="Q4" i="7"/>
  <c r="L122" i="7" l="1"/>
  <c r="O4" i="7"/>
  <c r="H4" i="7"/>
  <c r="E8" i="21" s="1"/>
  <c r="I4" i="7"/>
  <c r="N4" i="7"/>
  <c r="P4" i="7"/>
  <c r="R4" i="7"/>
  <c r="C43" i="21" l="1"/>
  <c r="C14" i="21"/>
  <c r="C13" i="21"/>
  <c r="Q56" i="21" l="1"/>
  <c r="Q57" i="21"/>
  <c r="Q58" i="21"/>
  <c r="Q59" i="21"/>
  <c r="Q60" i="21"/>
  <c r="M4" i="8"/>
  <c r="N4" i="8"/>
  <c r="L5" i="8"/>
  <c r="F12" i="21" s="1"/>
  <c r="M5" i="8"/>
  <c r="F13" i="21" s="1"/>
  <c r="N5" i="8"/>
  <c r="F14" i="21" s="1"/>
  <c r="G12" i="21"/>
  <c r="G13" i="21"/>
  <c r="G14" i="21"/>
  <c r="H12" i="21"/>
  <c r="H13" i="21"/>
  <c r="H14" i="21"/>
  <c r="I12" i="21"/>
  <c r="I13" i="21"/>
  <c r="I14" i="21"/>
  <c r="J12" i="21"/>
  <c r="J13" i="21"/>
  <c r="J14" i="21"/>
  <c r="K12" i="21"/>
  <c r="K13" i="21"/>
  <c r="K14" i="21"/>
  <c r="L12" i="21"/>
  <c r="L13" i="21"/>
  <c r="L14" i="21"/>
  <c r="M12" i="21"/>
  <c r="M13" i="21"/>
  <c r="M14" i="21"/>
  <c r="N12" i="21"/>
  <c r="N13" i="21"/>
  <c r="N14" i="21"/>
  <c r="O12" i="21"/>
  <c r="O13" i="21"/>
  <c r="O14" i="21"/>
  <c r="P12" i="21"/>
  <c r="P13" i="21"/>
  <c r="P14" i="21"/>
  <c r="E12" i="21"/>
  <c r="E13" i="21"/>
  <c r="E14" i="21"/>
  <c r="L4" i="8"/>
  <c r="Q13" i="21" l="1"/>
  <c r="Q14" i="21"/>
  <c r="Q55" i="21"/>
  <c r="AK3" i="8" l="1"/>
  <c r="S2" i="7"/>
  <c r="C4" i="8" l="1"/>
  <c r="C3" i="7"/>
  <c r="B4" i="8"/>
  <c r="B3" i="7"/>
  <c r="F4" i="8"/>
  <c r="F3" i="7"/>
  <c r="E4" i="8"/>
  <c r="E3" i="7"/>
  <c r="D4" i="8"/>
  <c r="D3" i="7"/>
  <c r="AI4" i="8" l="1"/>
  <c r="AJ4" i="8"/>
  <c r="AI5" i="8"/>
  <c r="F42" i="21" s="1"/>
  <c r="AJ5" i="8"/>
  <c r="F43" i="21" s="1"/>
  <c r="G42" i="21"/>
  <c r="G43" i="21"/>
  <c r="H42" i="21"/>
  <c r="H43" i="21"/>
  <c r="I42" i="21"/>
  <c r="I43" i="21"/>
  <c r="J42" i="21"/>
  <c r="J43" i="21"/>
  <c r="K42" i="21"/>
  <c r="K43" i="21"/>
  <c r="L42" i="21"/>
  <c r="L43" i="21"/>
  <c r="M42" i="21"/>
  <c r="M43" i="21"/>
  <c r="N42" i="21"/>
  <c r="N43" i="21"/>
  <c r="O42" i="21"/>
  <c r="O43" i="21"/>
  <c r="P42" i="21"/>
  <c r="P43" i="21"/>
  <c r="E42" i="21"/>
  <c r="E43" i="21"/>
  <c r="O6" i="8"/>
  <c r="L5" i="7"/>
  <c r="Q43" i="21" l="1"/>
  <c r="AH5" i="8" l="1"/>
  <c r="AG5" i="8"/>
  <c r="AF5" i="8"/>
  <c r="AE5" i="8"/>
  <c r="AD5" i="8"/>
  <c r="AC5" i="8"/>
  <c r="AB5" i="8"/>
  <c r="AA5" i="8"/>
  <c r="Z5" i="8"/>
  <c r="Y5" i="8"/>
  <c r="X5" i="8"/>
  <c r="W5" i="8"/>
  <c r="V5" i="8"/>
  <c r="U5" i="8"/>
  <c r="T5" i="8"/>
  <c r="S5" i="8"/>
  <c r="R5" i="8"/>
  <c r="Q5" i="8"/>
  <c r="G25" i="21"/>
  <c r="K5" i="8"/>
  <c r="F11" i="21" s="1"/>
  <c r="J5" i="8"/>
  <c r="I5" i="8"/>
  <c r="H5" i="8"/>
  <c r="F8" i="21" s="1"/>
  <c r="G11" i="21"/>
  <c r="G8" i="21"/>
  <c r="H11" i="21"/>
  <c r="I11" i="21"/>
  <c r="J11" i="21"/>
  <c r="K11" i="21"/>
  <c r="L11" i="21"/>
  <c r="M11" i="21"/>
  <c r="N11" i="21"/>
  <c r="O11" i="21"/>
  <c r="P11" i="21"/>
  <c r="P8" i="21"/>
  <c r="P41" i="21" l="1"/>
  <c r="P40" i="21"/>
  <c r="P39" i="21"/>
  <c r="P38" i="21"/>
  <c r="P37" i="21"/>
  <c r="P36" i="21"/>
  <c r="P35" i="21"/>
  <c r="P34" i="21"/>
  <c r="P33" i="21"/>
  <c r="P32" i="21"/>
  <c r="P31" i="21"/>
  <c r="P30" i="21"/>
  <c r="P29" i="21"/>
  <c r="P28" i="21"/>
  <c r="P27" i="21"/>
  <c r="P26" i="21"/>
  <c r="P25" i="21"/>
  <c r="P24" i="21"/>
  <c r="O41" i="21"/>
  <c r="O40" i="21"/>
  <c r="O39" i="21"/>
  <c r="O38" i="21"/>
  <c r="O37" i="21"/>
  <c r="O36" i="21"/>
  <c r="O35" i="21"/>
  <c r="O34" i="21"/>
  <c r="O33" i="21"/>
  <c r="O32" i="21"/>
  <c r="O31" i="21"/>
  <c r="O30" i="21"/>
  <c r="O29" i="21"/>
  <c r="O28" i="21"/>
  <c r="O27" i="21"/>
  <c r="O26" i="21"/>
  <c r="O25" i="21"/>
  <c r="O24" i="21"/>
  <c r="N41" i="21"/>
  <c r="N40" i="21"/>
  <c r="N39" i="21"/>
  <c r="N38" i="21"/>
  <c r="N37" i="21"/>
  <c r="N36" i="21"/>
  <c r="N35" i="21"/>
  <c r="N34" i="21"/>
  <c r="N33" i="21"/>
  <c r="N32" i="21"/>
  <c r="N31" i="21"/>
  <c r="N30" i="21"/>
  <c r="N29" i="21"/>
  <c r="N28" i="21"/>
  <c r="N27" i="21"/>
  <c r="N26" i="21"/>
  <c r="N25" i="21"/>
  <c r="N24" i="21"/>
  <c r="M41" i="21"/>
  <c r="M40" i="21"/>
  <c r="M39" i="21"/>
  <c r="M38" i="21"/>
  <c r="M37" i="21"/>
  <c r="M36" i="21"/>
  <c r="M35" i="21"/>
  <c r="M34" i="21"/>
  <c r="M33" i="21"/>
  <c r="M32" i="21"/>
  <c r="M31" i="21"/>
  <c r="M30" i="21"/>
  <c r="M29" i="21"/>
  <c r="M28" i="21"/>
  <c r="M27" i="21"/>
  <c r="M26" i="21"/>
  <c r="M25" i="21"/>
  <c r="M24" i="21"/>
  <c r="L41" i="21"/>
  <c r="L40" i="21"/>
  <c r="L39" i="21"/>
  <c r="L38" i="21"/>
  <c r="L37" i="21"/>
  <c r="L36" i="21"/>
  <c r="L35" i="21"/>
  <c r="L34" i="21"/>
  <c r="L33" i="21"/>
  <c r="L32" i="21"/>
  <c r="L31" i="21"/>
  <c r="L30" i="21"/>
  <c r="L29" i="21"/>
  <c r="L28" i="21"/>
  <c r="L27" i="21"/>
  <c r="L26" i="21"/>
  <c r="L25" i="21"/>
  <c r="L24" i="21"/>
  <c r="K41" i="21"/>
  <c r="K40" i="21"/>
  <c r="K39" i="21"/>
  <c r="K38" i="21"/>
  <c r="K37" i="21"/>
  <c r="K36" i="21"/>
  <c r="K35" i="21"/>
  <c r="K34" i="21"/>
  <c r="K33" i="21"/>
  <c r="K32" i="21"/>
  <c r="K31" i="21"/>
  <c r="K30" i="21"/>
  <c r="K29" i="21"/>
  <c r="K28" i="21"/>
  <c r="K27" i="21"/>
  <c r="K26" i="21"/>
  <c r="K25" i="21"/>
  <c r="K24" i="21"/>
  <c r="J41" i="21"/>
  <c r="J40" i="21"/>
  <c r="J39" i="21"/>
  <c r="J38" i="21"/>
  <c r="J37" i="21"/>
  <c r="J36" i="21"/>
  <c r="J35" i="21"/>
  <c r="J34" i="21"/>
  <c r="J33" i="21"/>
  <c r="J32" i="21"/>
  <c r="J31" i="21"/>
  <c r="J30" i="21"/>
  <c r="J29" i="21"/>
  <c r="J28" i="21"/>
  <c r="J27" i="21"/>
  <c r="J26" i="21"/>
  <c r="J25" i="21"/>
  <c r="J24" i="21"/>
  <c r="I41" i="21"/>
  <c r="I40" i="21"/>
  <c r="I39" i="21"/>
  <c r="I38" i="21"/>
  <c r="I37" i="21"/>
  <c r="I36" i="21"/>
  <c r="I35" i="21"/>
  <c r="I34" i="21"/>
  <c r="I33" i="21"/>
  <c r="I32" i="21"/>
  <c r="I31" i="21"/>
  <c r="I30" i="21"/>
  <c r="I29" i="21"/>
  <c r="I28" i="21"/>
  <c r="I27" i="21"/>
  <c r="I26" i="21"/>
  <c r="I25" i="21"/>
  <c r="I24" i="21"/>
  <c r="H41" i="21"/>
  <c r="H40" i="21"/>
  <c r="H39" i="21"/>
  <c r="H38" i="21"/>
  <c r="H37" i="21"/>
  <c r="H36" i="21"/>
  <c r="H35" i="21"/>
  <c r="H34" i="21"/>
  <c r="H33" i="21"/>
  <c r="H32" i="21"/>
  <c r="H31" i="21" l="1"/>
  <c r="H30" i="21"/>
  <c r="H29" i="21"/>
  <c r="H28" i="21"/>
  <c r="H27" i="21"/>
  <c r="H26" i="21"/>
  <c r="H25" i="21"/>
  <c r="H24" i="21"/>
  <c r="G41" i="21"/>
  <c r="G40" i="21"/>
  <c r="G39" i="21"/>
  <c r="G38" i="21"/>
  <c r="G37" i="21"/>
  <c r="G36" i="21"/>
  <c r="G35" i="21"/>
  <c r="G34" i="21"/>
  <c r="G33" i="21"/>
  <c r="G32" i="21"/>
  <c r="G31" i="21"/>
  <c r="G30" i="21"/>
  <c r="G29" i="21"/>
  <c r="G28" i="21"/>
  <c r="G27" i="21"/>
  <c r="G26" i="21"/>
  <c r="G24" i="21"/>
  <c r="F41" i="21"/>
  <c r="F40" i="21"/>
  <c r="F39" i="21"/>
  <c r="F38" i="21"/>
  <c r="F37" i="21"/>
  <c r="F36" i="21"/>
  <c r="F35" i="21"/>
  <c r="F34" i="21"/>
  <c r="F33" i="21"/>
  <c r="F32" i="21"/>
  <c r="F31" i="21"/>
  <c r="F30" i="21"/>
  <c r="F29" i="21"/>
  <c r="F28" i="21"/>
  <c r="F27" i="21"/>
  <c r="F26" i="21"/>
  <c r="F25" i="21"/>
  <c r="F24" i="21"/>
  <c r="Q42" i="21"/>
  <c r="E41" i="21"/>
  <c r="E40" i="21"/>
  <c r="E39" i="21"/>
  <c r="E38" i="21"/>
  <c r="E37" i="21"/>
  <c r="E36" i="21"/>
  <c r="E35" i="21"/>
  <c r="E34" i="21"/>
  <c r="E33" i="21"/>
  <c r="E32" i="21"/>
  <c r="E31" i="21"/>
  <c r="E30" i="21"/>
  <c r="E29" i="21"/>
  <c r="E28" i="21"/>
  <c r="E27" i="21"/>
  <c r="E26" i="21"/>
  <c r="E25" i="21"/>
  <c r="E24" i="21"/>
  <c r="I44" i="21"/>
  <c r="J44" i="21"/>
  <c r="K44" i="21"/>
  <c r="L44" i="21"/>
  <c r="M44" i="21"/>
  <c r="N44" i="21"/>
  <c r="O44" i="21"/>
  <c r="P44" i="21"/>
  <c r="P10" i="21"/>
  <c r="P9" i="21"/>
  <c r="O10" i="21"/>
  <c r="O9" i="21"/>
  <c r="N10" i="21"/>
  <c r="N9" i="21"/>
  <c r="M10" i="21"/>
  <c r="M9" i="21"/>
  <c r="L10" i="21"/>
  <c r="L9" i="21"/>
  <c r="K10" i="21"/>
  <c r="K9" i="21"/>
  <c r="J10" i="21"/>
  <c r="J9" i="21"/>
  <c r="I10" i="21"/>
  <c r="I9" i="21"/>
  <c r="I8" i="21"/>
  <c r="H10" i="21"/>
  <c r="H9" i="21"/>
  <c r="H8" i="21"/>
  <c r="G10" i="21"/>
  <c r="G9" i="21"/>
  <c r="J8" i="21"/>
  <c r="K8" i="21"/>
  <c r="L8" i="21"/>
  <c r="M8" i="21"/>
  <c r="N8" i="21"/>
  <c r="O8" i="21"/>
  <c r="F10" i="21"/>
  <c r="F9" i="21"/>
  <c r="E11" i="21"/>
  <c r="E10" i="21"/>
  <c r="E9" i="21"/>
  <c r="L6" i="7"/>
  <c r="L7" i="7"/>
  <c r="L8" i="7"/>
  <c r="L9" i="7"/>
  <c r="L10" i="7"/>
  <c r="L11" i="7"/>
  <c r="L12" i="7"/>
  <c r="L13" i="7"/>
  <c r="L14" i="7"/>
  <c r="L15" i="7"/>
  <c r="L16" i="7"/>
  <c r="L17" i="7"/>
  <c r="L18" i="7"/>
  <c r="L19" i="7"/>
  <c r="L20" i="7"/>
  <c r="L21" i="7"/>
  <c r="L22" i="7"/>
  <c r="L23" i="7"/>
  <c r="S5" i="7"/>
  <c r="AK125" i="8"/>
  <c r="O125" i="8"/>
  <c r="AH4" i="8"/>
  <c r="AG4" i="8"/>
  <c r="AF4" i="8"/>
  <c r="AE4" i="8"/>
  <c r="AD4" i="8"/>
  <c r="AC4" i="8"/>
  <c r="AB4" i="8"/>
  <c r="AA4" i="8"/>
  <c r="Z4" i="8"/>
  <c r="Y4" i="8"/>
  <c r="X4" i="8"/>
  <c r="W4" i="8"/>
  <c r="V4" i="8"/>
  <c r="U4" i="8"/>
  <c r="T4" i="8"/>
  <c r="S4" i="8"/>
  <c r="R4" i="8"/>
  <c r="Q4" i="8"/>
  <c r="K4" i="8"/>
  <c r="J4" i="8"/>
  <c r="I4" i="8"/>
  <c r="H4" i="8"/>
  <c r="G15" i="21" l="1"/>
  <c r="G18" i="21" s="1"/>
  <c r="J15" i="21"/>
  <c r="J18" i="21" s="1"/>
  <c r="N15" i="21"/>
  <c r="N18" i="21" s="1"/>
  <c r="H15" i="21"/>
  <c r="H18" i="21" s="1"/>
  <c r="K15" i="21"/>
  <c r="K18" i="21" s="1"/>
  <c r="P15" i="21"/>
  <c r="P18" i="21" s="1"/>
  <c r="O15" i="21"/>
  <c r="O18" i="21" s="1"/>
  <c r="L15" i="21"/>
  <c r="L18" i="21" s="1"/>
  <c r="F15" i="21"/>
  <c r="F18" i="21" s="1"/>
  <c r="I15" i="21"/>
  <c r="I18" i="21" s="1"/>
  <c r="E15" i="21"/>
  <c r="E18" i="21" s="1"/>
  <c r="M15" i="21"/>
  <c r="M18" i="21" s="1"/>
  <c r="Q41" i="21"/>
  <c r="Q36" i="21"/>
  <c r="Q40" i="21"/>
  <c r="Q34" i="21"/>
  <c r="Q35" i="21"/>
  <c r="H44" i="21"/>
  <c r="Q37" i="21"/>
  <c r="E44" i="21"/>
  <c r="G44" i="21"/>
  <c r="Q38" i="21"/>
  <c r="F44" i="21"/>
  <c r="Q39" i="21"/>
  <c r="U5" i="7"/>
  <c r="Q44" i="21" l="1"/>
  <c r="B2" i="8"/>
  <c r="F5" i="21"/>
  <c r="F48" i="21" s="1"/>
  <c r="F54" i="21" s="1"/>
  <c r="G5" i="21"/>
  <c r="G48" i="21" s="1"/>
  <c r="G54" i="21" s="1"/>
  <c r="H5" i="21"/>
  <c r="H48" i="21" s="1"/>
  <c r="H54" i="21" s="1"/>
  <c r="I5" i="21"/>
  <c r="I48" i="21" s="1"/>
  <c r="I54" i="21" s="1"/>
  <c r="J5" i="21"/>
  <c r="J48" i="21" s="1"/>
  <c r="J54" i="21" s="1"/>
  <c r="K5" i="21"/>
  <c r="K48" i="21" s="1"/>
  <c r="K54" i="21" s="1"/>
  <c r="L5" i="21"/>
  <c r="L48" i="21" s="1"/>
  <c r="L54" i="21" s="1"/>
  <c r="M5" i="21"/>
  <c r="M48" i="21" s="1"/>
  <c r="M54" i="21" s="1"/>
  <c r="N5" i="21"/>
  <c r="N48" i="21" s="1"/>
  <c r="N54" i="21" s="1"/>
  <c r="O5" i="21"/>
  <c r="O48" i="21" s="1"/>
  <c r="O54" i="21" s="1"/>
  <c r="P5" i="21"/>
  <c r="P48" i="21" s="1"/>
  <c r="P54" i="21" s="1"/>
  <c r="E5" i="21"/>
  <c r="E48" i="21" s="1"/>
  <c r="E54" i="21" s="1"/>
  <c r="O124" i="8" l="1"/>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O11" i="8"/>
  <c r="O10" i="8"/>
  <c r="O9" i="8"/>
  <c r="O8" i="8"/>
  <c r="O7" i="8"/>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O5" i="8" l="1"/>
  <c r="L4" i="7"/>
  <c r="C42" i="21" l="1"/>
  <c r="C41" i="21"/>
  <c r="C40" i="21"/>
  <c r="C39" i="21"/>
  <c r="C38" i="21"/>
  <c r="S118" i="7"/>
  <c r="S119" i="7"/>
  <c r="S120" i="7"/>
  <c r="S121" i="7"/>
  <c r="S122" i="7"/>
  <c r="AK117" i="8"/>
  <c r="AK118" i="8"/>
  <c r="AK119" i="8"/>
  <c r="AK120" i="8"/>
  <c r="AK121" i="8"/>
  <c r="AK122" i="8"/>
  <c r="AK123" i="8"/>
  <c r="AK124" i="8"/>
  <c r="S8" i="7" l="1"/>
  <c r="S7" i="7"/>
  <c r="S6" i="7"/>
  <c r="AK7" i="8"/>
  <c r="AK6" i="8"/>
  <c r="AK116" i="8"/>
  <c r="AK115" i="8"/>
  <c r="AK114" i="8"/>
  <c r="AK113" i="8"/>
  <c r="AK112" i="8"/>
  <c r="AK111" i="8"/>
  <c r="AK110" i="8"/>
  <c r="AK109" i="8"/>
  <c r="AK108" i="8"/>
  <c r="AK107" i="8"/>
  <c r="AK106" i="8"/>
  <c r="AK105" i="8"/>
  <c r="AK104" i="8"/>
  <c r="AK103" i="8"/>
  <c r="AK102" i="8"/>
  <c r="AK101" i="8"/>
  <c r="AK100" i="8"/>
  <c r="AK99" i="8"/>
  <c r="AK98" i="8"/>
  <c r="AK97" i="8"/>
  <c r="AK96" i="8"/>
  <c r="AK95" i="8"/>
  <c r="AK94" i="8"/>
  <c r="AK93" i="8"/>
  <c r="AK92" i="8"/>
  <c r="AK91" i="8"/>
  <c r="AK90" i="8"/>
  <c r="AK89" i="8"/>
  <c r="AK88" i="8"/>
  <c r="AK87" i="8"/>
  <c r="AK86" i="8"/>
  <c r="AK85" i="8"/>
  <c r="AK84" i="8"/>
  <c r="AK83" i="8"/>
  <c r="AK82" i="8"/>
  <c r="AK81" i="8"/>
  <c r="AK80" i="8"/>
  <c r="AK79" i="8"/>
  <c r="AK78" i="8"/>
  <c r="AK77" i="8"/>
  <c r="AK76" i="8"/>
  <c r="AK75" i="8"/>
  <c r="AK74" i="8"/>
  <c r="AK73" i="8"/>
  <c r="AK72" i="8"/>
  <c r="AK71" i="8"/>
  <c r="AK70" i="8"/>
  <c r="AK69" i="8"/>
  <c r="AK68" i="8"/>
  <c r="AK67" i="8"/>
  <c r="AK66" i="8"/>
  <c r="AK65" i="8"/>
  <c r="AK64" i="8"/>
  <c r="AK63" i="8"/>
  <c r="AK62" i="8"/>
  <c r="AK61" i="8"/>
  <c r="AK60" i="8"/>
  <c r="AK59" i="8"/>
  <c r="AK58" i="8"/>
  <c r="AK57" i="8"/>
  <c r="AK56" i="8"/>
  <c r="AK55" i="8"/>
  <c r="AK54" i="8"/>
  <c r="AK53" i="8"/>
  <c r="AK52" i="8"/>
  <c r="AK51" i="8"/>
  <c r="AK50" i="8"/>
  <c r="AK49" i="8"/>
  <c r="AK48" i="8"/>
  <c r="AK47" i="8"/>
  <c r="AK46" i="8"/>
  <c r="AK45" i="8"/>
  <c r="AK44" i="8"/>
  <c r="AK43" i="8"/>
  <c r="AK42" i="8"/>
  <c r="AK41" i="8"/>
  <c r="AK40" i="8"/>
  <c r="AK39" i="8"/>
  <c r="AK38" i="8"/>
  <c r="AK37" i="8"/>
  <c r="AK36" i="8"/>
  <c r="AK35" i="8"/>
  <c r="AK34" i="8"/>
  <c r="AK33" i="8"/>
  <c r="AK32" i="8"/>
  <c r="AK31" i="8"/>
  <c r="AK30" i="8"/>
  <c r="AK29" i="8"/>
  <c r="AK28" i="8"/>
  <c r="AK27" i="8"/>
  <c r="AK26" i="8"/>
  <c r="AK25" i="8"/>
  <c r="AK24" i="8"/>
  <c r="AK23" i="8"/>
  <c r="AK22" i="8"/>
  <c r="AK21" i="8"/>
  <c r="AK20" i="8"/>
  <c r="AK19" i="8"/>
  <c r="AK18" i="8"/>
  <c r="AK17" i="8"/>
  <c r="AK16" i="8"/>
  <c r="AK15" i="8"/>
  <c r="AK14" i="8"/>
  <c r="AK13" i="8"/>
  <c r="AK12" i="8"/>
  <c r="AK11" i="8"/>
  <c r="AK10" i="8"/>
  <c r="AK9" i="8"/>
  <c r="AK8" i="8"/>
  <c r="S117" i="7"/>
  <c r="S116" i="7"/>
  <c r="S115" i="7"/>
  <c r="S114"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5" i="7"/>
  <c r="S84" i="7"/>
  <c r="S83" i="7"/>
  <c r="S82" i="7"/>
  <c r="S81" i="7"/>
  <c r="S80" i="7"/>
  <c r="S79" i="7"/>
  <c r="S78" i="7"/>
  <c r="S77" i="7"/>
  <c r="S76" i="7"/>
  <c r="S75" i="7"/>
  <c r="S74" i="7"/>
  <c r="S73" i="7"/>
  <c r="S72" i="7"/>
  <c r="S71"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AK5" i="8" l="1"/>
  <c r="U6" i="7"/>
  <c r="U7" i="7" s="1"/>
  <c r="U8" i="7" s="1"/>
  <c r="U9" i="7" s="1"/>
  <c r="U10" i="7" s="1"/>
  <c r="U11" i="7" s="1"/>
  <c r="U12" i="7" s="1"/>
  <c r="U13" i="7" s="1"/>
  <c r="U14" i="7" s="1"/>
  <c r="U15" i="7" s="1"/>
  <c r="U16" i="7" s="1"/>
  <c r="U17" i="7" s="1"/>
  <c r="U18" i="7" s="1"/>
  <c r="U19" i="7" s="1"/>
  <c r="U20" i="7" s="1"/>
  <c r="U21" i="7" s="1"/>
  <c r="U22" i="7" s="1"/>
  <c r="U23" i="7" s="1"/>
  <c r="U24" i="7" s="1"/>
  <c r="U25" i="7" s="1"/>
  <c r="U26" i="7" s="1"/>
  <c r="U27" i="7" s="1"/>
  <c r="U28" i="7" s="1"/>
  <c r="U29" i="7" s="1"/>
  <c r="U30" i="7" s="1"/>
  <c r="U31" i="7" s="1"/>
  <c r="U32" i="7" s="1"/>
  <c r="U33" i="7" s="1"/>
  <c r="U34" i="7" s="1"/>
  <c r="U35" i="7" s="1"/>
  <c r="U36" i="7" s="1"/>
  <c r="U37" i="7" s="1"/>
  <c r="U38" i="7" s="1"/>
  <c r="U39" i="7" s="1"/>
  <c r="U40" i="7" s="1"/>
  <c r="U41" i="7" s="1"/>
  <c r="U42" i="7" s="1"/>
  <c r="U43" i="7" s="1"/>
  <c r="U44" i="7" s="1"/>
  <c r="U45" i="7" s="1"/>
  <c r="U46" i="7" s="1"/>
  <c r="U47" i="7" s="1"/>
  <c r="U48" i="7" s="1"/>
  <c r="U49" i="7" s="1"/>
  <c r="U50" i="7" s="1"/>
  <c r="U51" i="7" s="1"/>
  <c r="U52" i="7" s="1"/>
  <c r="U53" i="7" s="1"/>
  <c r="U54" i="7" s="1"/>
  <c r="U55" i="7" s="1"/>
  <c r="U56" i="7" s="1"/>
  <c r="U57" i="7" s="1"/>
  <c r="U58" i="7" s="1"/>
  <c r="U59" i="7" s="1"/>
  <c r="U60" i="7" s="1"/>
  <c r="U61" i="7" s="1"/>
  <c r="U62" i="7" s="1"/>
  <c r="U63" i="7" s="1"/>
  <c r="U64" i="7" s="1"/>
  <c r="U65" i="7" s="1"/>
  <c r="U66" i="7" s="1"/>
  <c r="U67" i="7" s="1"/>
  <c r="U68" i="7" s="1"/>
  <c r="U69" i="7" s="1"/>
  <c r="U70" i="7" s="1"/>
  <c r="U71" i="7" s="1"/>
  <c r="U72" i="7" s="1"/>
  <c r="U73" i="7" s="1"/>
  <c r="S4" i="7"/>
  <c r="U74" i="7" l="1"/>
  <c r="U75" i="7" s="1"/>
  <c r="U76" i="7" s="1"/>
  <c r="U77" i="7" s="1"/>
  <c r="U78" i="7" s="1"/>
  <c r="U79" i="7" s="1"/>
  <c r="U80" i="7" s="1"/>
  <c r="U81" i="7" s="1"/>
  <c r="U82" i="7" s="1"/>
  <c r="U83" i="7" s="1"/>
  <c r="U84" i="7" s="1"/>
  <c r="U85" i="7" s="1"/>
  <c r="U86" i="7" s="1"/>
  <c r="U87" i="7" s="1"/>
  <c r="U88" i="7" s="1"/>
  <c r="U89" i="7" s="1"/>
  <c r="U90" i="7" s="1"/>
  <c r="U91" i="7" s="1"/>
  <c r="U92" i="7" s="1"/>
  <c r="U93" i="7" s="1"/>
  <c r="U94" i="7" s="1"/>
  <c r="U95" i="7" s="1"/>
  <c r="U96" i="7" s="1"/>
  <c r="U97" i="7" s="1"/>
  <c r="U98" i="7" s="1"/>
  <c r="U99" i="7" s="1"/>
  <c r="U100" i="7" s="1"/>
  <c r="U101" i="7" s="1"/>
  <c r="U102" i="7" s="1"/>
  <c r="U103" i="7" s="1"/>
  <c r="U104" i="7" s="1"/>
  <c r="U105" i="7" s="1"/>
  <c r="U106" i="7" s="1"/>
  <c r="U107" i="7" s="1"/>
  <c r="U108" i="7" s="1"/>
  <c r="U109" i="7" s="1"/>
  <c r="U110" i="7" s="1"/>
  <c r="U111" i="7" s="1"/>
  <c r="U112" i="7" s="1"/>
  <c r="U113" i="7" s="1"/>
  <c r="U114" i="7" s="1"/>
  <c r="U115" i="7" s="1"/>
  <c r="U116" i="7" s="1"/>
  <c r="U117" i="7" s="1"/>
  <c r="U118" i="7" s="1"/>
  <c r="U119" i="7" s="1"/>
  <c r="U120" i="7" s="1"/>
  <c r="U121" i="7" s="1"/>
  <c r="U122" i="7" s="1"/>
  <c r="U123" i="7" s="1"/>
  <c r="U124" i="7" s="1"/>
  <c r="U125" i="7" s="1"/>
  <c r="AM5" i="8" s="1"/>
  <c r="B3" i="21" l="1"/>
  <c r="C37" i="21"/>
  <c r="C36" i="21"/>
  <c r="C35" i="21"/>
  <c r="C34" i="21"/>
  <c r="C33" i="21"/>
  <c r="C32" i="21"/>
  <c r="C31" i="21"/>
  <c r="C30" i="21"/>
  <c r="C29" i="21"/>
  <c r="C28" i="21"/>
  <c r="C27" i="21"/>
  <c r="C26" i="21"/>
  <c r="C25" i="21"/>
  <c r="C24" i="21"/>
  <c r="C12" i="21"/>
  <c r="C11" i="21"/>
  <c r="C10" i="21"/>
  <c r="C9" i="21"/>
  <c r="C8" i="21"/>
  <c r="O47" i="21" l="1"/>
  <c r="O62" i="21" s="1"/>
  <c r="M47" i="21"/>
  <c r="M62" i="21" s="1"/>
  <c r="L47" i="21"/>
  <c r="L62" i="21" s="1"/>
  <c r="K47" i="21"/>
  <c r="K62" i="21" s="1"/>
  <c r="J47" i="21"/>
  <c r="J62" i="21" s="1"/>
  <c r="I47" i="21"/>
  <c r="I62" i="21" s="1"/>
  <c r="H47" i="21" l="1"/>
  <c r="H62" i="21" s="1"/>
  <c r="G47" i="21"/>
  <c r="G62" i="21" s="1"/>
  <c r="P47" i="21"/>
  <c r="P62" i="21" s="1"/>
  <c r="F47" i="21"/>
  <c r="F62" i="21" s="1"/>
  <c r="Q30" i="21"/>
  <c r="Q28" i="21"/>
  <c r="Q26" i="21"/>
  <c r="Q12" i="21"/>
  <c r="Q11" i="21"/>
  <c r="Q10" i="21"/>
  <c r="Q9" i="21"/>
  <c r="Q8" i="21"/>
  <c r="B1" i="8"/>
  <c r="Q15" i="21" l="1"/>
  <c r="Q18" i="21" s="1"/>
  <c r="E47" i="21"/>
  <c r="E62" i="21" s="1"/>
  <c r="Q27" i="21"/>
  <c r="Q31" i="21"/>
  <c r="Q24" i="21"/>
  <c r="Q32" i="21"/>
  <c r="Q25" i="21"/>
  <c r="Q29" i="21"/>
  <c r="Q33" i="21"/>
  <c r="N47" i="21" l="1"/>
  <c r="N62" i="21" s="1"/>
  <c r="Q47" i="21"/>
  <c r="Q62" i="21" s="1"/>
  <c r="AM6" i="8" l="1"/>
  <c r="AM7" i="8" l="1"/>
  <c r="AM8" i="8" s="1"/>
  <c r="AM9" i="8" s="1"/>
  <c r="AM10" i="8" s="1"/>
  <c r="AM11" i="8" s="1"/>
  <c r="AM12" i="8" s="1"/>
  <c r="AM13" i="8" s="1"/>
  <c r="AM14" i="8" s="1"/>
  <c r="AM15" i="8" s="1"/>
  <c r="AM16" i="8" s="1"/>
  <c r="AM17" i="8" s="1"/>
  <c r="AM18" i="8" s="1"/>
  <c r="AM19" i="8" s="1"/>
  <c r="AM20" i="8" s="1"/>
  <c r="AM21" i="8" s="1"/>
  <c r="AM22" i="8" s="1"/>
  <c r="AM23" i="8" s="1"/>
  <c r="AM24" i="8" s="1"/>
  <c r="AM25" i="8" s="1"/>
  <c r="AM26" i="8" s="1"/>
  <c r="AM27" i="8" s="1"/>
  <c r="AM28" i="8" s="1"/>
  <c r="AM29" i="8" s="1"/>
  <c r="AM30" i="8" s="1"/>
  <c r="AM31" i="8" s="1"/>
  <c r="AM32" i="8" s="1"/>
  <c r="AM33" i="8" s="1"/>
  <c r="AM34" i="8" s="1"/>
  <c r="AM35" i="8" s="1"/>
  <c r="AM36" i="8" s="1"/>
  <c r="AM37" i="8" s="1"/>
  <c r="AM38" i="8" s="1"/>
  <c r="AM39" i="8" s="1"/>
  <c r="AM40" i="8" s="1"/>
  <c r="AM41" i="8" s="1"/>
  <c r="AM42" i="8" s="1"/>
  <c r="AM43" i="8" s="1"/>
  <c r="AM44" i="8" s="1"/>
  <c r="AM45" i="8" s="1"/>
  <c r="AM46" i="8" s="1"/>
  <c r="AM47" i="8" s="1"/>
  <c r="AM48" i="8" s="1"/>
  <c r="AM49" i="8" s="1"/>
  <c r="AM50" i="8" s="1"/>
  <c r="AM51" i="8" s="1"/>
  <c r="AM52" i="8" s="1"/>
  <c r="AM53" i="8" s="1"/>
  <c r="AM54" i="8" s="1"/>
  <c r="AM55" i="8" s="1"/>
  <c r="AM56" i="8" s="1"/>
  <c r="AM57" i="8" s="1"/>
  <c r="AM58" i="8" s="1"/>
  <c r="AM59" i="8" s="1"/>
  <c r="AM60" i="8" s="1"/>
  <c r="AM61" i="8" s="1"/>
  <c r="AM62" i="8" s="1"/>
  <c r="AM63" i="8" s="1"/>
  <c r="AM64" i="8" s="1"/>
  <c r="AM65" i="8" s="1"/>
  <c r="AM66" i="8" s="1"/>
  <c r="AM67" i="8" s="1"/>
  <c r="AM68" i="8" s="1"/>
  <c r="AM69" i="8" s="1"/>
  <c r="AM70" i="8" s="1"/>
  <c r="AM71" i="8" s="1"/>
  <c r="AM72" i="8" s="1"/>
  <c r="AM73" i="8" s="1"/>
  <c r="AM74" i="8" s="1"/>
  <c r="AM75" i="8" s="1"/>
  <c r="AM76" i="8" s="1"/>
  <c r="AM77" i="8" s="1"/>
  <c r="AM78" i="8" s="1"/>
  <c r="AM79" i="8" s="1"/>
  <c r="AM80" i="8" s="1"/>
  <c r="AM81" i="8" s="1"/>
  <c r="AM82" i="8" s="1"/>
  <c r="AM83" i="8" s="1"/>
  <c r="AM84" i="8" s="1"/>
  <c r="AM85" i="8" s="1"/>
  <c r="AM86" i="8" s="1"/>
  <c r="AM87" i="8" s="1"/>
  <c r="AM88" i="8" s="1"/>
  <c r="AM89" i="8" s="1"/>
  <c r="AM90" i="8" s="1"/>
  <c r="AM91" i="8" s="1"/>
  <c r="AM92" i="8" s="1"/>
  <c r="AM93" i="8" s="1"/>
  <c r="AM94" i="8" s="1"/>
  <c r="AM95" i="8" s="1"/>
  <c r="AM96" i="8" s="1"/>
  <c r="AM97" i="8" s="1"/>
  <c r="AM98" i="8" s="1"/>
  <c r="AM99" i="8" s="1"/>
  <c r="AM100" i="8" s="1"/>
  <c r="AM101" i="8" s="1"/>
  <c r="AM102" i="8" s="1"/>
  <c r="AM103" i="8" s="1"/>
  <c r="AM104" i="8" s="1"/>
  <c r="AM105" i="8" s="1"/>
  <c r="AM106" i="8" s="1"/>
  <c r="AM107" i="8" s="1"/>
  <c r="AM108" i="8" s="1"/>
  <c r="AM109" i="8" s="1"/>
  <c r="AM110" i="8" s="1"/>
  <c r="AM111" i="8" s="1"/>
  <c r="AM112" i="8" s="1"/>
  <c r="AM113" i="8" s="1"/>
  <c r="AM114" i="8" s="1"/>
  <c r="AM115" i="8" s="1"/>
  <c r="AM116" i="8" s="1"/>
  <c r="AM117" i="8" s="1"/>
  <c r="AM118" i="8" s="1"/>
  <c r="AM119" i="8" s="1"/>
  <c r="AM120" i="8" s="1"/>
  <c r="AM121" i="8" s="1"/>
  <c r="AM122" i="8" s="1"/>
  <c r="AM123" i="8" s="1"/>
  <c r="AM124" i="8" s="1"/>
  <c r="AM125" i="8" s="1"/>
  <c r="AM126" i="8" s="1"/>
</calcChain>
</file>

<file path=xl/sharedStrings.xml><?xml version="1.0" encoding="utf-8"?>
<sst xmlns="http://schemas.openxmlformats.org/spreadsheetml/2006/main" count="232" uniqueCount="157">
  <si>
    <t>Details</t>
  </si>
  <si>
    <t>Date</t>
  </si>
  <si>
    <t>Ref</t>
  </si>
  <si>
    <t>Income</t>
  </si>
  <si>
    <t>BANK BALANCE</t>
  </si>
  <si>
    <t>January</t>
  </si>
  <si>
    <t>March</t>
  </si>
  <si>
    <t>February</t>
  </si>
  <si>
    <t>Expenses</t>
  </si>
  <si>
    <t>April</t>
  </si>
  <si>
    <t>May</t>
  </si>
  <si>
    <t>June</t>
  </si>
  <si>
    <t>August</t>
  </si>
  <si>
    <t>September</t>
  </si>
  <si>
    <t>October</t>
  </si>
  <si>
    <t>November</t>
  </si>
  <si>
    <t>Profit and Loss Statement</t>
  </si>
  <si>
    <t>Total Income</t>
  </si>
  <si>
    <t>Gross Profit</t>
  </si>
  <si>
    <t>Total Expenses</t>
  </si>
  <si>
    <t>(Gross Profit less Expenses)</t>
  </si>
  <si>
    <t>R</t>
  </si>
  <si>
    <t>C</t>
  </si>
  <si>
    <t>X</t>
  </si>
  <si>
    <t>-</t>
  </si>
  <si>
    <t>December</t>
  </si>
  <si>
    <t>July</t>
  </si>
  <si>
    <t>Total YTD</t>
  </si>
  <si>
    <t>YTD</t>
  </si>
  <si>
    <t>Total    Money In</t>
  </si>
  <si>
    <t>Month1</t>
  </si>
  <si>
    <t>Month2</t>
  </si>
  <si>
    <t>Month3</t>
  </si>
  <si>
    <t>Month4</t>
  </si>
  <si>
    <t>Month5</t>
  </si>
  <si>
    <t>Month6</t>
  </si>
  <si>
    <t>Month7</t>
  </si>
  <si>
    <t>Month8</t>
  </si>
  <si>
    <t>Month9</t>
  </si>
  <si>
    <t>Month10</t>
  </si>
  <si>
    <t>Month11</t>
  </si>
  <si>
    <t>Month12</t>
  </si>
  <si>
    <t>Opening Bank Balance</t>
  </si>
  <si>
    <t>DO NOT DELETE THIS TOTALS ROW</t>
  </si>
  <si>
    <r>
      <t>Net Profit/(</t>
    </r>
    <r>
      <rPr>
        <b/>
        <sz val="12"/>
        <color rgb="FFFF0000"/>
        <rFont val="Arial"/>
        <family val="2"/>
      </rPr>
      <t>Loss)</t>
    </r>
  </si>
  <si>
    <t>Total Money In</t>
  </si>
  <si>
    <t>Total Money Out</t>
  </si>
  <si>
    <t>MONEY IN</t>
  </si>
  <si>
    <t>MONEY OUT</t>
  </si>
  <si>
    <r>
      <t xml:space="preserve">Once a month (at least), check that your bank statement and cashbook balances match - fix any errors.  Use the </t>
    </r>
    <r>
      <rPr>
        <sz val="11"/>
        <color theme="0"/>
        <rFont val="Gill Sans MT"/>
        <family val="2"/>
        <scheme val="minor"/>
      </rPr>
      <t>Reconciliation</t>
    </r>
    <r>
      <rPr>
        <sz val="11"/>
        <color theme="1"/>
        <rFont val="Gill Sans MT"/>
        <family val="2"/>
        <scheme val="minor"/>
      </rPr>
      <t xml:space="preserve"> tab to reconcile your bank account with undeposited funds or unpresented checks/cheques.</t>
    </r>
  </si>
  <si>
    <t>ACCOUNT HEADERS</t>
  </si>
  <si>
    <t>MONTH HEADERS</t>
  </si>
  <si>
    <t>BUSINESS NAME HEADER</t>
  </si>
  <si>
    <t>Typing Information into the HEADERS will carry through to each page of this workbook</t>
  </si>
  <si>
    <t>Type in the months of your financial year - if Month1 of your financial year is April, type ''April'' underneath Month1, ''May'' under Month2 etc. You can also rename the tab names for each monthly worksheet along the bottom of this Cashbook. You have to do it manually. It cannot be done automatically in Excel without VBA coding - I have left VBA coding out of this Cashbook to keep it simple. Type 'How to rename worksheet' in your Excel Help Centre.</t>
  </si>
  <si>
    <t>Income Account 3</t>
  </si>
  <si>
    <t>Income Account 4</t>
  </si>
  <si>
    <t>Income Account 5</t>
  </si>
  <si>
    <t>CLOSING BANK BALANCE ROW</t>
  </si>
  <si>
    <t>Payment Type</t>
  </si>
  <si>
    <t>Name</t>
  </si>
  <si>
    <t>Descripton</t>
  </si>
  <si>
    <t xml:space="preserve">
If you want to change the overall color and font schemes for the whole workbook, go to the Page Layout tab on the top menu of Excel, and select Themes. Select different themes to see what the Cashbook looks like until you find one you like. Change it once a month for fun to prevent boredom if you are an arty visual person!</t>
  </si>
  <si>
    <t>If any features don't work for you, it may be that your version of Excel is quite old? If it's a serious issue, please Contact me (see About page)</t>
  </si>
  <si>
    <r>
      <rPr>
        <sz val="11"/>
        <rFont val="Gill Sans MT"/>
        <family val="2"/>
        <scheme val="minor"/>
      </rPr>
      <t xml:space="preserve">Every month </t>
    </r>
    <r>
      <rPr>
        <sz val="11"/>
        <color theme="1"/>
        <rFont val="Gill Sans MT"/>
        <family val="2"/>
        <scheme val="minor"/>
      </rPr>
      <t xml:space="preserve">enter your Income and Expenses into the </t>
    </r>
    <r>
      <rPr>
        <sz val="11"/>
        <color theme="0"/>
        <rFont val="Gill Sans MT"/>
        <family val="2"/>
        <scheme val="minor"/>
      </rPr>
      <t>Month</t>
    </r>
    <r>
      <rPr>
        <sz val="11"/>
        <color theme="1"/>
        <rFont val="Gill Sans MT"/>
        <family val="2"/>
        <scheme val="minor"/>
      </rPr>
      <t xml:space="preserve"> tabs.  Do this weekly, daily or fortnightly, whatever works for you. </t>
    </r>
  </si>
  <si>
    <t>Income Account 6</t>
  </si>
  <si>
    <t>Income Account 7</t>
  </si>
  <si>
    <t>Personal Expenses</t>
  </si>
  <si>
    <t>Loans Received</t>
  </si>
  <si>
    <t>Loan Repayments</t>
  </si>
  <si>
    <t>Personal Money Deposited</t>
  </si>
  <si>
    <t>ADJUSTMENTS</t>
  </si>
  <si>
    <t>Asset Purchases</t>
  </si>
  <si>
    <t>Tax Payments (Income, Payroll, Sales Tax)</t>
  </si>
  <si>
    <r>
      <t>True Net Profit/</t>
    </r>
    <r>
      <rPr>
        <b/>
        <sz val="12"/>
        <color rgb="FFFF0000"/>
        <rFont val="Arial"/>
        <family val="2"/>
      </rPr>
      <t>(Loss)</t>
    </r>
  </si>
  <si>
    <t>If your income or expenses include items that should be on a Balance Sheet, you can exclude them from this P&amp;L Report.  Enter them into the schedule below to get your true profit or ask your Professionl Bookkeeper or Accountant to prepare a Balance Sheet and adjust your income statement</t>
  </si>
  <si>
    <r>
      <t xml:space="preserve">This Excel Cash Book version only has Income and Expense accounts. There are no Cost of Sales accounts and no Balance Sheet..  Look at the </t>
    </r>
    <r>
      <rPr>
        <sz val="11"/>
        <color theme="0"/>
        <rFont val="Gill Sans MT"/>
        <family val="2"/>
        <scheme val="minor"/>
      </rPr>
      <t>Example</t>
    </r>
    <r>
      <rPr>
        <sz val="11"/>
        <color theme="1"/>
        <rFont val="Gill Sans MT"/>
        <family val="2"/>
        <scheme val="minor"/>
      </rPr>
      <t xml:space="preserve"> page to see how transactions look when they are entered. </t>
    </r>
  </si>
  <si>
    <t>If you require more account columns in the Monthly tabs, you can insert more Columns. First insert new Account Headings onto the Accounts page, then insert new Account columns into the Months. Then link the monthly headers to the Accounts/Headers Page. Also, insert new account rows on the P&amp;L and link the cells from there to the Total cells of the new columns for every month.</t>
  </si>
  <si>
    <t xml:space="preserve">If the monthly sheets are too large, try hiding rows and columns not used to make the sheets smaller for printing and viewing. Use Custom Scaling Options under print settings to fit the month onto the number of pages best for you. </t>
  </si>
  <si>
    <r>
      <rPr>
        <sz val="11"/>
        <color theme="0"/>
        <rFont val="Gill Sans MT"/>
        <family val="2"/>
        <scheme val="minor"/>
      </rPr>
      <t xml:space="preserve">
For a quick way to adjust all 12 months at the same time you must 'group' them. Click on the first month tab, hold down shift on your keyboard, and click on the last month tab - this selects all months. Now go into the first month and change your formatting - (row heights, column widths, insert new columns etc). When finished, right click any month tab, and select 'Ungroup' sheets.</t>
    </r>
    <r>
      <rPr>
        <sz val="11"/>
        <rFont val="Gill Sans MT"/>
        <family val="2"/>
        <scheme val="minor"/>
      </rPr>
      <t xml:space="preserve">
</t>
    </r>
  </si>
  <si>
    <r>
      <t xml:space="preserve">I love this feature!  To view only one month at a time on the Reports, go to either the P&amp;L, then select </t>
    </r>
    <r>
      <rPr>
        <i/>
        <sz val="11"/>
        <color theme="0"/>
        <rFont val="Gill Sans MT"/>
        <family val="2"/>
        <scheme val="minor"/>
      </rPr>
      <t xml:space="preserve">View &gt; Custom Views &gt; Select the month </t>
    </r>
    <r>
      <rPr>
        <sz val="11"/>
        <color theme="0"/>
        <rFont val="Gill Sans MT"/>
        <family val="2"/>
        <scheme val="minor"/>
      </rPr>
      <t>you want to see</t>
    </r>
    <r>
      <rPr>
        <i/>
        <sz val="11"/>
        <color theme="0"/>
        <rFont val="Gill Sans MT"/>
        <family val="2"/>
        <scheme val="minor"/>
      </rPr>
      <t xml:space="preserve">. </t>
    </r>
    <r>
      <rPr>
        <sz val="11"/>
        <color theme="0"/>
        <rFont val="Gill Sans MT"/>
        <family val="2"/>
        <scheme val="minor"/>
      </rPr>
      <t>There are two lists, one for the P&amp;L and one for the BS.</t>
    </r>
    <r>
      <rPr>
        <i/>
        <sz val="11"/>
        <color theme="0"/>
        <rFont val="Gill Sans MT"/>
        <family val="2"/>
        <scheme val="minor"/>
      </rPr>
      <t xml:space="preserve">You can also select All Months </t>
    </r>
    <r>
      <rPr>
        <sz val="11"/>
        <color theme="0"/>
        <rFont val="Gill Sans MT"/>
        <family val="2"/>
        <scheme val="minor"/>
      </rPr>
      <t>to go back to the standard view.</t>
    </r>
  </si>
  <si>
    <t>QUICK START TIPS</t>
  </si>
  <si>
    <t>MONTHS</t>
  </si>
  <si>
    <t>ACCOUNTS</t>
  </si>
  <si>
    <t xml:space="preserve">Type your headers into the green boxes titled Account 1, Account 2 and so on. You can rename the ones in the purple boxes too </t>
  </si>
  <si>
    <r>
      <t xml:space="preserve">The </t>
    </r>
    <r>
      <rPr>
        <sz val="11"/>
        <color theme="0"/>
        <rFont val="Gill Sans MT"/>
        <family val="2"/>
        <scheme val="minor"/>
      </rPr>
      <t xml:space="preserve">Profit and Loss Report (P&amp;L) </t>
    </r>
    <r>
      <rPr>
        <sz val="11"/>
        <color theme="1"/>
        <rFont val="Gill Sans MT"/>
        <family val="2"/>
        <scheme val="minor"/>
      </rPr>
      <t xml:space="preserve">will tell you if your business is making a profit. This report is often also called the Income Statement or Income Summary - you can re-name it if required. All the totals rows from the Monthly tabs are linked to the P&amp;L sheet. </t>
    </r>
    <r>
      <rPr>
        <b/>
        <sz val="11"/>
        <color theme="1"/>
        <rFont val="Gill Sans MT"/>
        <family val="2"/>
        <scheme val="minor"/>
      </rPr>
      <t>Note</t>
    </r>
    <r>
      <rPr>
        <sz val="11"/>
        <color theme="1"/>
        <rFont val="Gill Sans MT"/>
        <family val="2"/>
        <scheme val="minor"/>
      </rPr>
      <t>: There is an Adjustments section for items that should be on a Balance Sheet which are listed here.</t>
    </r>
  </si>
  <si>
    <r>
      <t xml:space="preserve">There is </t>
    </r>
    <r>
      <rPr>
        <sz val="11"/>
        <color theme="0"/>
        <rFont val="Gill Sans MT"/>
        <family val="2"/>
        <scheme val="minor"/>
      </rPr>
      <t>no Balance Sheet</t>
    </r>
    <r>
      <rPr>
        <sz val="11"/>
        <color theme="1"/>
        <rFont val="Gill Sans MT"/>
        <family val="2"/>
        <scheme val="minor"/>
      </rPr>
      <t xml:space="preserve"> with this version of the Excel Cash Book. You can get one prepared by your Accountant, or download the version of Excel Cash Book that does have a Balance Sheet. (look at the About sheet in this Cash Book for the link to the Cash Book website page.)</t>
    </r>
  </si>
  <si>
    <t>Closing Bank Balance</t>
  </si>
  <si>
    <r>
      <t xml:space="preserve">On the </t>
    </r>
    <r>
      <rPr>
        <sz val="11"/>
        <color theme="0"/>
        <rFont val="Gill Sans MT"/>
        <family val="2"/>
        <scheme val="minor"/>
      </rPr>
      <t>MonthsHeaders</t>
    </r>
    <r>
      <rPr>
        <sz val="11"/>
        <color theme="1"/>
        <rFont val="Gill Sans MT"/>
        <family val="2"/>
        <scheme val="minor"/>
      </rPr>
      <t xml:space="preserve"> and </t>
    </r>
    <r>
      <rPr>
        <sz val="11"/>
        <color theme="0"/>
        <rFont val="Gill Sans MT"/>
        <family val="2"/>
        <scheme val="minor"/>
      </rPr>
      <t>Accounts Headers</t>
    </r>
    <r>
      <rPr>
        <sz val="11"/>
        <color theme="1"/>
        <rFont val="Gill Sans MT"/>
        <family val="2"/>
        <scheme val="minor"/>
      </rPr>
      <t xml:space="preserve"> pages - enter the names of your business/club, your accounts and your months - these are all linked to every month and the P&amp;L. You can also rename the monthly tabs to change them from </t>
    </r>
    <r>
      <rPr>
        <i/>
        <sz val="11"/>
        <color theme="1"/>
        <rFont val="Gill Sans MT"/>
        <family val="2"/>
        <scheme val="minor"/>
      </rPr>
      <t>Month1, Month2 etc.</t>
    </r>
    <r>
      <rPr>
        <sz val="11"/>
        <color theme="1"/>
        <rFont val="Gill Sans MT"/>
        <family val="2"/>
        <scheme val="minor"/>
      </rPr>
      <t xml:space="preserve"> to the name of your months.</t>
    </r>
  </si>
  <si>
    <t>Expense Account 1</t>
  </si>
  <si>
    <t>Expense Account 2</t>
  </si>
  <si>
    <t>Expense Account 3</t>
  </si>
  <si>
    <t>Expense Account 4</t>
  </si>
  <si>
    <t>Expense Account 5</t>
  </si>
  <si>
    <t>Expense Account 6</t>
  </si>
  <si>
    <t>Expense Account 7</t>
  </si>
  <si>
    <t>Expense Account 8</t>
  </si>
  <si>
    <t>Expense Account 9</t>
  </si>
  <si>
    <t>Expense Account 10</t>
  </si>
  <si>
    <t>Expense Account 11</t>
  </si>
  <si>
    <t>Expense Account 12</t>
  </si>
  <si>
    <t>Expense Account 13</t>
  </si>
  <si>
    <t>Expense Account 14</t>
  </si>
  <si>
    <t>Expense Account 15</t>
  </si>
  <si>
    <t>Expense Account 16</t>
  </si>
  <si>
    <t>Expense Account 17</t>
  </si>
  <si>
    <t>Expense Account 18</t>
  </si>
  <si>
    <t>Expense Account 19</t>
  </si>
  <si>
    <t>Expense Account 20</t>
  </si>
  <si>
    <t>Income Account 1</t>
  </si>
  <si>
    <t>Income Account 2</t>
  </si>
  <si>
    <t>Enter Your Business Name Here</t>
  </si>
  <si>
    <t>Excel Cashbook Easy</t>
  </si>
  <si>
    <t>BACS</t>
  </si>
  <si>
    <t>Cleaning</t>
  </si>
  <si>
    <t>Rent</t>
  </si>
  <si>
    <t>Equipment</t>
  </si>
  <si>
    <t>Electricity</t>
  </si>
  <si>
    <t>Football</t>
  </si>
  <si>
    <t>Field Hire</t>
  </si>
  <si>
    <t>Pavilion Hire</t>
  </si>
  <si>
    <t>Misc</t>
  </si>
  <si>
    <t>Grass seed</t>
  </si>
  <si>
    <t>Islip Sports Field &amp; Pavilion  Apr 20-Mar 21</t>
  </si>
  <si>
    <t>VAT</t>
  </si>
  <si>
    <t>DD</t>
  </si>
  <si>
    <t>EDF</t>
  </si>
  <si>
    <t xml:space="preserve">Pavilion </t>
  </si>
  <si>
    <t xml:space="preserve">Grounds </t>
  </si>
  <si>
    <t>A Aldridge</t>
  </si>
  <si>
    <t>Dance Dynamix</t>
  </si>
  <si>
    <t>AFC-RD</t>
  </si>
  <si>
    <t>Sargents FC</t>
  </si>
  <si>
    <t>Trans</t>
  </si>
  <si>
    <t>Islip Local</t>
  </si>
  <si>
    <t>Signage</t>
  </si>
  <si>
    <t>Weightwatchers</t>
  </si>
  <si>
    <t>Class</t>
  </si>
  <si>
    <t>Electricity refund</t>
  </si>
  <si>
    <t>Kettering FC</t>
  </si>
  <si>
    <t>Agrovista</t>
  </si>
  <si>
    <t>Line Paint</t>
  </si>
  <si>
    <t>T Maxwell</t>
  </si>
  <si>
    <t>Nisbets</t>
  </si>
  <si>
    <t>Buildbase</t>
  </si>
  <si>
    <t>Gravel</t>
  </si>
  <si>
    <t>Tudor Env</t>
  </si>
  <si>
    <t>Germination sheet</t>
  </si>
  <si>
    <t>East Northants</t>
  </si>
  <si>
    <t>Covid Grant</t>
  </si>
  <si>
    <t>Refund-error</t>
  </si>
  <si>
    <t>Wave</t>
  </si>
  <si>
    <t>Pavillion water</t>
  </si>
  <si>
    <t>TF Bone Plumb</t>
  </si>
  <si>
    <t>Boiler repairs</t>
  </si>
  <si>
    <t>Cash</t>
  </si>
  <si>
    <t>Party bookings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</si>
</sst>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0.00_ ;[Red]\-#,##0.00\ "/>
    <numFmt numFmtId="166" formatCode="#,##0.00;[Red]\(#,##0.00\)"/>
  </numFmts>
  <fonts count="63" x14ac:knownFonts="1">
    <font>
      <sz val="10"/>
      <name val="Arial"/>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1"/>
      <color theme="1"/>
      <name val="Gill Sans MT"/>
      <family val="2"/>
      <scheme val="minor"/>
    </font>
    <font>
      <sz val="10"/>
      <name val="Arial"/>
      <family val="2"/>
    </font>
    <font>
      <b/>
      <sz val="10"/>
      <name val="Arial"/>
      <family val="2"/>
    </font>
    <font>
      <b/>
      <sz val="14"/>
      <name val="Arial"/>
      <family val="2"/>
    </font>
    <font>
      <sz val="14"/>
      <name val="Arial"/>
      <family val="2"/>
    </font>
    <font>
      <sz val="12"/>
      <name val="Arial"/>
      <family val="2"/>
    </font>
    <font>
      <b/>
      <sz val="12"/>
      <name val="Arial"/>
      <family val="2"/>
    </font>
    <font>
      <b/>
      <sz val="9"/>
      <name val="Arial"/>
      <family val="2"/>
    </font>
    <font>
      <sz val="9"/>
      <name val="Arial"/>
      <family val="2"/>
    </font>
    <font>
      <b/>
      <sz val="12"/>
      <color indexed="8"/>
      <name val="Arial"/>
      <family val="2"/>
    </font>
    <font>
      <b/>
      <sz val="10"/>
      <color indexed="8"/>
      <name val="Arial"/>
      <family val="2"/>
    </font>
    <font>
      <sz val="8"/>
      <name val="Arial"/>
      <family val="2"/>
    </font>
    <font>
      <sz val="10"/>
      <color indexed="8"/>
      <name val="Arial"/>
      <family val="2"/>
    </font>
    <font>
      <b/>
      <sz val="11"/>
      <name val="Arial"/>
      <family val="2"/>
    </font>
    <font>
      <b/>
      <sz val="10"/>
      <color indexed="10"/>
      <name val="Arial"/>
      <family val="2"/>
    </font>
    <font>
      <sz val="11"/>
      <name val="Arial"/>
      <family val="2"/>
    </font>
    <font>
      <b/>
      <sz val="16"/>
      <name val="Arial"/>
      <family val="2"/>
    </font>
    <font>
      <b/>
      <sz val="8"/>
      <name val="Arial"/>
      <family val="2"/>
    </font>
    <font>
      <sz val="12"/>
      <name val="Wingdings 3"/>
      <family val="1"/>
      <charset val="2"/>
    </font>
    <font>
      <sz val="11"/>
      <name val="Wingdings 3"/>
      <family val="1"/>
      <charset val="2"/>
    </font>
    <font>
      <sz val="18"/>
      <color theme="3"/>
      <name val="Gill Sans MT"/>
      <family val="2"/>
      <scheme val="major"/>
    </font>
    <font>
      <b/>
      <sz val="13"/>
      <color theme="3"/>
      <name val="Gill Sans MT"/>
      <family val="2"/>
      <scheme val="minor"/>
    </font>
    <font>
      <i/>
      <sz val="10"/>
      <name val="Arial"/>
      <family val="2"/>
    </font>
    <font>
      <b/>
      <sz val="11"/>
      <color theme="3"/>
      <name val="Arial"/>
      <family val="2"/>
    </font>
    <font>
      <b/>
      <sz val="11"/>
      <color theme="1"/>
      <name val="Arial"/>
      <family val="2"/>
    </font>
    <font>
      <b/>
      <sz val="10"/>
      <color theme="1"/>
      <name val="Arial"/>
      <family val="2"/>
    </font>
    <font>
      <sz val="10"/>
      <name val="Arial"/>
      <family val="2"/>
    </font>
    <font>
      <sz val="11"/>
      <color rgb="FF3F3F76"/>
      <name val="Gill Sans MT"/>
      <family val="2"/>
      <scheme val="minor"/>
    </font>
    <font>
      <sz val="8"/>
      <color theme="2" tint="-0.499984740745262"/>
      <name val="Arial"/>
      <family val="2"/>
    </font>
    <font>
      <b/>
      <sz val="12"/>
      <color rgb="FFFF0000"/>
      <name val="Arial"/>
      <family val="2"/>
    </font>
    <font>
      <sz val="11"/>
      <color theme="4" tint="-0.499984740745262"/>
      <name val="Arial"/>
      <family val="2"/>
    </font>
    <font>
      <i/>
      <sz val="10"/>
      <color theme="2" tint="-0.249977111117893"/>
      <name val="Calibri"/>
      <family val="2"/>
    </font>
    <font>
      <b/>
      <u/>
      <sz val="10"/>
      <color theme="8" tint="-0.24994659260841701"/>
      <name val="Arial"/>
      <family val="2"/>
    </font>
    <font>
      <b/>
      <sz val="11"/>
      <color theme="1"/>
      <name val="Gill Sans MT"/>
      <family val="2"/>
      <scheme val="minor"/>
    </font>
    <font>
      <b/>
      <sz val="15"/>
      <color theme="3"/>
      <name val="Gill Sans MT"/>
      <family val="2"/>
      <scheme val="minor"/>
    </font>
    <font>
      <b/>
      <sz val="11"/>
      <color rgb="FF3F3F3F"/>
      <name val="Gill Sans MT"/>
      <family val="2"/>
      <scheme val="minor"/>
    </font>
    <font>
      <sz val="11"/>
      <color theme="0"/>
      <name val="Gill Sans MT"/>
      <family val="2"/>
      <scheme val="minor"/>
    </font>
    <font>
      <b/>
      <sz val="12"/>
      <color rgb="FF3F3F3F"/>
      <name val="Gill Sans MT"/>
      <family val="2"/>
      <scheme val="minor"/>
    </font>
    <font>
      <b/>
      <sz val="14"/>
      <color rgb="FF3F3F3F"/>
      <name val="Gill Sans MT"/>
      <family val="2"/>
      <scheme val="minor"/>
    </font>
    <font>
      <sz val="11"/>
      <name val="Gill Sans MT"/>
      <family val="2"/>
      <scheme val="minor"/>
    </font>
    <font>
      <sz val="20"/>
      <color rgb="FF002060"/>
      <name val="Arial"/>
      <family val="2"/>
    </font>
    <font>
      <b/>
      <sz val="15"/>
      <color theme="7" tint="-0.499984740745262"/>
      <name val="Gill Sans MT"/>
      <family val="2"/>
      <scheme val="minor"/>
    </font>
    <font>
      <i/>
      <sz val="11"/>
      <color theme="1"/>
      <name val="Gill Sans MT"/>
      <family val="2"/>
      <scheme val="minor"/>
    </font>
    <font>
      <b/>
      <sz val="9"/>
      <color theme="1" tint="0.14996795556505021"/>
      <name val="Arial"/>
      <family val="2"/>
    </font>
    <font>
      <i/>
      <sz val="10"/>
      <color theme="0" tint="-0.499984740745262"/>
      <name val="Arial"/>
      <family val="2"/>
    </font>
    <font>
      <i/>
      <sz val="11"/>
      <color theme="0"/>
      <name val="Gill Sans MT"/>
      <family val="2"/>
      <scheme val="minor"/>
    </font>
    <font>
      <sz val="10"/>
      <name val="Gill Sans MT"/>
      <family val="2"/>
      <scheme val="minor"/>
    </font>
    <font>
      <sz val="8"/>
      <name val="Arial"/>
      <family val="2"/>
    </font>
    <font>
      <sz val="11"/>
      <color theme="1"/>
      <name val="Arial"/>
      <family val="2"/>
    </font>
    <font>
      <i/>
      <sz val="11"/>
      <color rgb="FF7F7F7F"/>
      <name val="Gill Sans MT"/>
      <family val="2"/>
      <scheme val="minor"/>
    </font>
    <font>
      <sz val="11"/>
      <color rgb="FF3F3F76"/>
      <name val="Arial"/>
      <family val="2"/>
    </font>
    <font>
      <b/>
      <sz val="10"/>
      <name val="Gill Sans MT"/>
      <family val="2"/>
      <scheme val="minor"/>
    </font>
    <font>
      <sz val="10"/>
      <color rgb="FF3F3F76"/>
      <name val="Arial"/>
      <family val="2"/>
    </font>
    <font>
      <sz val="10"/>
      <color rgb="FF3F3F76"/>
      <name val="Gill Sans MT"/>
      <family val="2"/>
      <scheme val="minor"/>
    </font>
  </fonts>
  <fills count="2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CC"/>
      </patternFill>
    </fill>
    <fill>
      <patternFill patternType="solid">
        <fgColor theme="9"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8"/>
      </patternFill>
    </fill>
    <fill>
      <patternFill patternType="solid">
        <fgColor theme="4" tint="0.59996337778862885"/>
        <bgColor indexed="64"/>
      </patternFill>
    </fill>
    <fill>
      <patternFill patternType="solid">
        <fgColor theme="5" tint="0.39994506668294322"/>
        <bgColor indexed="64"/>
      </patternFill>
    </fill>
    <fill>
      <patternFill patternType="solid">
        <fgColor rgb="FFFFCC99"/>
        <bgColor indexed="64"/>
      </patternFill>
    </fill>
    <fill>
      <patternFill patternType="solid">
        <fgColor theme="2"/>
        <bgColor indexed="64"/>
      </patternFill>
    </fill>
    <fill>
      <patternFill patternType="solid">
        <fgColor theme="7" tint="0.59996337778862885"/>
        <bgColor indexed="64"/>
      </patternFill>
    </fill>
    <fill>
      <patternFill patternType="solid">
        <fgColor theme="5" tint="-0.249977111117893"/>
        <bgColor indexed="64"/>
      </patternFill>
    </fill>
    <fill>
      <patternFill patternType="solid">
        <fgColor theme="8"/>
        <bgColor indexed="64"/>
      </patternFill>
    </fill>
  </fills>
  <borders count="92">
    <border>
      <left/>
      <right/>
      <top/>
      <bottom/>
      <diagonal/>
    </border>
    <border>
      <left/>
      <right/>
      <top style="thin">
        <color theme="9" tint="-0.24994659260841701"/>
      </top>
      <bottom style="double">
        <color theme="9" tint="-0.24994659260841701"/>
      </bottom>
      <diagonal/>
    </border>
    <border>
      <left/>
      <right/>
      <top/>
      <bottom style="thick">
        <color theme="4" tint="0.499984740745262"/>
      </bottom>
      <diagonal/>
    </border>
    <border>
      <left style="hair">
        <color theme="8" tint="0.79998168889431442"/>
      </left>
      <right/>
      <top/>
      <bottom style="hair">
        <color theme="3" tint="0.39994506668294322"/>
      </bottom>
      <diagonal/>
    </border>
    <border>
      <left/>
      <right/>
      <top/>
      <bottom style="hair">
        <color theme="3" tint="0.399945066682943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thin">
        <color theme="0" tint="-0.499984740745262"/>
      </left>
      <right style="double">
        <color theme="0" tint="-0.499984740745262"/>
      </right>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style="double">
        <color theme="0" tint="-0.499984740745262"/>
      </left>
      <right style="double">
        <color indexed="64"/>
      </right>
      <top/>
      <bottom style="medium">
        <color theme="0" tint="-0.499984740745262"/>
      </bottom>
      <diagonal/>
    </border>
    <border>
      <left style="thin">
        <color indexed="64"/>
      </left>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7F7F7F"/>
      </right>
      <top style="medium">
        <color theme="0" tint="-0.499984740745262"/>
      </top>
      <bottom style="thin">
        <color rgb="FF7F7F7F"/>
      </bottom>
      <diagonal/>
    </border>
    <border>
      <left style="double">
        <color theme="0" tint="-0.499984740745262"/>
      </left>
      <right style="thin">
        <color rgb="FF7F7F7F"/>
      </right>
      <top/>
      <bottom style="thin">
        <color rgb="FF7F7F7F"/>
      </bottom>
      <diagonal/>
    </border>
    <border>
      <left style="double">
        <color theme="0" tint="-0.499984740745262"/>
      </left>
      <right style="thin">
        <color rgb="FF7F7F7F"/>
      </right>
      <top/>
      <bottom style="double">
        <color theme="0" tint="-0.499984740745262"/>
      </bottom>
      <diagonal/>
    </border>
    <border>
      <left style="medium">
        <color theme="0" tint="-0.499984740745262"/>
      </left>
      <right style="double">
        <color theme="0" tint="-0.499984740745262"/>
      </right>
      <top style="thin">
        <color theme="0" tint="-0.499984740745262"/>
      </top>
      <bottom style="double">
        <color theme="0" tint="-0.499984740745262"/>
      </bottom>
      <diagonal/>
    </border>
    <border>
      <left style="medium">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diagonal/>
    </border>
    <border>
      <left style="medium">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double">
        <color theme="0" tint="-0.499984740745262"/>
      </top>
      <bottom style="medium">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medium">
        <color theme="0" tint="-0.499984740745262"/>
      </left>
      <right style="double">
        <color theme="0" tint="-0.499984740745262"/>
      </right>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style="double">
        <color indexed="64"/>
      </right>
      <top style="double">
        <color theme="0" tint="-0.499984740745262"/>
      </top>
      <bottom style="double">
        <color theme="0" tint="-0.499984740745262"/>
      </bottom>
      <diagonal/>
    </border>
    <border>
      <left style="medium">
        <color theme="0" tint="-0.499984740745262"/>
      </left>
      <right style="double">
        <color theme="0" tint="-0.499984740745262"/>
      </right>
      <top style="thin">
        <color theme="0" tint="-0.499984740745262"/>
      </top>
      <bottom/>
      <diagonal/>
    </border>
    <border>
      <left style="double">
        <color theme="0" tint="-0.499984740745262"/>
      </left>
      <right style="double">
        <color theme="0" tint="-0.499984740745262"/>
      </right>
      <top style="thin">
        <color theme="0" tint="-0.499984740745262"/>
      </top>
      <bottom/>
      <diagonal/>
    </border>
    <border>
      <left style="double">
        <color theme="0" tint="-0.499984740745262"/>
      </left>
      <right/>
      <top/>
      <bottom style="thin">
        <color theme="0" tint="-0.499984740745262"/>
      </bottom>
      <diagonal/>
    </border>
    <border>
      <left style="double">
        <color theme="0" tint="-0.499984740745262"/>
      </left>
      <right/>
      <top style="thin">
        <color theme="0" tint="-0.499984740745262"/>
      </top>
      <bottom/>
      <diagonal/>
    </border>
    <border>
      <left style="double">
        <color indexed="64"/>
      </left>
      <right/>
      <top style="double">
        <color theme="0" tint="-0.499984740745262"/>
      </top>
      <bottom style="thin">
        <color theme="0" tint="-0.499984740745262"/>
      </bottom>
      <diagonal/>
    </border>
    <border>
      <left style="double">
        <color indexed="64"/>
      </left>
      <right style="double">
        <color theme="0" tint="-0.499984740745262"/>
      </right>
      <top style="double">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right style="double">
        <color theme="0" tint="-0.499984740745262"/>
      </right>
      <top style="double">
        <color theme="0" tint="-0.499984740745262"/>
      </top>
      <bottom style="double">
        <color theme="0" tint="-0.499984740745262"/>
      </bottom>
      <diagonal/>
    </border>
    <border>
      <left/>
      <right style="double">
        <color theme="0" tint="-0.499984740745262"/>
      </right>
      <top/>
      <bottom/>
      <diagonal/>
    </border>
    <border>
      <left style="thin">
        <color theme="9" tint="-0.24994659260841701"/>
      </left>
      <right/>
      <top/>
      <bottom/>
      <diagonal/>
    </border>
    <border>
      <left/>
      <right/>
      <top style="double">
        <color theme="0" tint="-0.499984740745262"/>
      </top>
      <bottom style="double">
        <color theme="0"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theme="0" tint="-0.499984740745262"/>
      </left>
      <right/>
      <top style="double">
        <color theme="0" tint="-0.499984740745262"/>
      </top>
      <bottom style="thin">
        <color theme="0" tint="-0.499984740745262"/>
      </bottom>
      <diagonal/>
    </border>
    <border>
      <left style="thin">
        <color theme="9" tint="-0.24994659260841701"/>
      </left>
      <right/>
      <top style="hair">
        <color theme="3" tint="0.39994506668294322"/>
      </top>
      <bottom style="hair">
        <color theme="3" tint="0.39994506668294322"/>
      </bottom>
      <diagonal/>
    </border>
    <border>
      <left style="thin">
        <color theme="9" tint="-0.24994659260841701"/>
      </left>
      <right/>
      <top/>
      <bottom style="hair">
        <color theme="3" tint="0.39994506668294322"/>
      </bottom>
      <diagonal/>
    </border>
    <border>
      <left style="thin">
        <color theme="9" tint="-0.24994659260841701"/>
      </left>
      <right/>
      <top style="thin">
        <color theme="9" tint="-0.24994659260841701"/>
      </top>
      <bottom style="double">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top/>
      <bottom style="medium">
        <color theme="0" tint="-0.499984740745262"/>
      </bottom>
      <diagonal/>
    </border>
    <border>
      <left/>
      <right/>
      <top style="dotted">
        <color theme="1" tint="0.24994659260841701"/>
      </top>
      <bottom style="dotted">
        <color theme="1" tint="0.24994659260841701"/>
      </bottom>
      <diagonal/>
    </border>
    <border>
      <left style="thin">
        <color theme="1" tint="0.24994659260841701"/>
      </left>
      <right/>
      <top style="dotted">
        <color theme="1" tint="0.24994659260841701"/>
      </top>
      <bottom style="dotted">
        <color theme="1" tint="0.24994659260841701"/>
      </bottom>
      <diagonal/>
    </border>
    <border>
      <left style="thin">
        <color rgb="FF3F3F3F"/>
      </left>
      <right/>
      <top style="thin">
        <color rgb="FF3F3F3F"/>
      </top>
      <bottom style="double">
        <color theme="0" tint="-0.499984740745262"/>
      </bottom>
      <diagonal/>
    </border>
    <border>
      <left/>
      <right/>
      <top style="thin">
        <color rgb="FF3F3F3F"/>
      </top>
      <bottom style="double">
        <color theme="0" tint="-0.499984740745262"/>
      </bottom>
      <diagonal/>
    </border>
    <border>
      <left/>
      <right style="thin">
        <color rgb="FF3F3F3F"/>
      </right>
      <top style="thin">
        <color rgb="FF3F3F3F"/>
      </top>
      <bottom style="double">
        <color theme="0" tint="-0.499984740745262"/>
      </bottom>
      <diagonal/>
    </border>
    <border>
      <left style="double">
        <color rgb="FFB2B2B2"/>
      </left>
      <right/>
      <top style="double">
        <color rgb="FFB2B2B2"/>
      </top>
      <bottom style="double">
        <color rgb="FFB2B2B2"/>
      </bottom>
      <diagonal/>
    </border>
    <border>
      <left/>
      <right/>
      <top style="double">
        <color rgb="FFB2B2B2"/>
      </top>
      <bottom style="double">
        <color rgb="FFB2B2B2"/>
      </bottom>
      <diagonal/>
    </border>
    <border>
      <left/>
      <right style="double">
        <color rgb="FFB2B2B2"/>
      </right>
      <top style="double">
        <color rgb="FFB2B2B2"/>
      </top>
      <bottom style="double">
        <color rgb="FFB2B2B2"/>
      </bottom>
      <diagonal/>
    </border>
    <border>
      <left style="double">
        <color theme="0" tint="-0.499984740745262"/>
      </left>
      <right style="double">
        <color theme="0" tint="-0.499984740745262"/>
      </right>
      <top/>
      <bottom style="thin">
        <color theme="0" tint="-0.499984740745262"/>
      </bottom>
      <diagonal/>
    </border>
    <border>
      <left/>
      <right style="double">
        <color theme="0" tint="-0.499984740745262"/>
      </right>
      <top/>
      <bottom style="double">
        <color theme="0" tint="-0.499984740745262"/>
      </bottom>
      <diagonal/>
    </border>
    <border>
      <left style="thin">
        <color rgb="FF7F7F7F"/>
      </left>
      <right style="medium">
        <color theme="0" tint="-0.499984740745262"/>
      </right>
      <top style="thin">
        <color rgb="FF7F7F7F"/>
      </top>
      <bottom style="double">
        <color rgb="FF7F7F7F"/>
      </bottom>
      <diagonal/>
    </border>
    <border>
      <left style="thin">
        <color rgb="FF7F7F7F"/>
      </left>
      <right style="thin">
        <color rgb="FF7F7F7F"/>
      </right>
      <top style="thin">
        <color rgb="FF7F7F7F"/>
      </top>
      <bottom style="double">
        <color rgb="FF7F7F7F"/>
      </bottom>
      <diagonal/>
    </border>
    <border>
      <left style="double">
        <color rgb="FF7F7F7F"/>
      </left>
      <right style="thin">
        <color rgb="FF7F7F7F"/>
      </right>
      <top style="medium">
        <color theme="0" tint="-0.499984740745262"/>
      </top>
      <bottom style="thin">
        <color rgb="FF7F7F7F"/>
      </bottom>
      <diagonal/>
    </border>
    <border>
      <left style="double">
        <color rgb="FF7F7F7F"/>
      </left>
      <right style="thin">
        <color rgb="FF7F7F7F"/>
      </right>
      <top style="thin">
        <color rgb="FF7F7F7F"/>
      </top>
      <bottom style="thin">
        <color rgb="FF7F7F7F"/>
      </bottom>
      <diagonal/>
    </border>
    <border>
      <left style="double">
        <color rgb="FF7F7F7F"/>
      </left>
      <right style="thin">
        <color rgb="FF7F7F7F"/>
      </right>
      <top style="thin">
        <color rgb="FF7F7F7F"/>
      </top>
      <bottom style="double">
        <color rgb="FF7F7F7F"/>
      </bottom>
      <diagonal/>
    </border>
    <border>
      <left style="double">
        <color rgb="FF7F7F7F"/>
      </left>
      <right style="thin">
        <color rgb="FF7F7F7F"/>
      </right>
      <top style="thin">
        <color rgb="FF7F7F7F"/>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rgb="FF7F7F7F"/>
      </left>
      <right style="thin">
        <color rgb="FF7F7F7F"/>
      </right>
      <top/>
      <bottom style="thin">
        <color rgb="FF7F7F7F"/>
      </bottom>
      <diagonal/>
    </border>
    <border>
      <left style="double">
        <color rgb="FF7F7F7F"/>
      </left>
      <right style="thin">
        <color rgb="FF7F7F7F"/>
      </right>
      <top/>
      <bottom style="thin">
        <color rgb="FF7F7F7F"/>
      </bottom>
      <diagonal/>
    </border>
    <border>
      <left style="thin">
        <color rgb="FF7F7F7F"/>
      </left>
      <right style="thin">
        <color rgb="FF7F7F7F"/>
      </right>
      <top style="thin">
        <color rgb="FF7F7F7F"/>
      </top>
      <bottom style="double">
        <color indexed="64"/>
      </bottom>
      <diagonal/>
    </border>
    <border>
      <left style="thin">
        <color theme="0" tint="-0.499984740745262"/>
      </left>
      <right style="double">
        <color theme="0" tint="-0.499984740745262"/>
      </right>
      <top/>
      <bottom style="double">
        <color indexed="64"/>
      </bottom>
      <diagonal/>
    </border>
    <border>
      <left/>
      <right/>
      <top/>
      <bottom style="double">
        <color indexed="64"/>
      </bottom>
      <diagonal/>
    </border>
    <border>
      <left style="double">
        <color rgb="FF7F7F7F"/>
      </left>
      <right style="thin">
        <color rgb="FF7F7F7F"/>
      </right>
      <top style="thin">
        <color rgb="FF7F7F7F"/>
      </top>
      <bottom style="double">
        <color indexed="64"/>
      </bottom>
      <diagonal/>
    </border>
    <border>
      <left style="medium">
        <color theme="0" tint="-0.499984740745262"/>
      </left>
      <right style="double">
        <color theme="0" tint="-0.499984740745262"/>
      </right>
      <top style="thin">
        <color theme="0" tint="-0.499984740745262"/>
      </top>
      <bottom style="double">
        <color indexed="64"/>
      </bottom>
      <diagonal/>
    </border>
    <border>
      <left style="double">
        <color theme="0" tint="-0.499984740745262"/>
      </left>
      <right/>
      <top style="thin">
        <color theme="0" tint="-0.499984740745262"/>
      </top>
      <bottom style="double">
        <color indexed="64"/>
      </bottom>
      <diagonal/>
    </border>
    <border>
      <left style="double">
        <color theme="0" tint="-0.499984740745262"/>
      </left>
      <right style="double">
        <color theme="0" tint="-0.499984740745262"/>
      </right>
      <top/>
      <bottom style="double">
        <color indexed="64"/>
      </bottom>
      <diagonal/>
    </border>
    <border>
      <left style="double">
        <color theme="0" tint="-0.499984740745262"/>
      </left>
      <right style="thin">
        <color rgb="FF7F7F7F"/>
      </right>
      <top style="thin">
        <color rgb="FF7F7F7F"/>
      </top>
      <bottom style="double">
        <color indexed="64"/>
      </bottom>
      <diagonal/>
    </border>
    <border>
      <left style="double">
        <color theme="0" tint="-0.499984740745262"/>
      </left>
      <right style="thin">
        <color rgb="FF7F7F7F"/>
      </right>
      <top/>
      <bottom style="double">
        <color indexed="64"/>
      </bottom>
      <diagonal/>
    </border>
    <border>
      <left style="double">
        <color theme="0" tint="-0.499984740745262"/>
      </left>
      <right style="double">
        <color theme="0" tint="-0.499984740745262"/>
      </right>
      <top style="thin">
        <color theme="0" tint="-0.499984740745262"/>
      </top>
      <bottom style="double">
        <color indexed="64"/>
      </bottom>
      <diagonal/>
    </border>
  </borders>
  <cellStyleXfs count="23">
    <xf numFmtId="0" fontId="0" fillId="0" borderId="0"/>
    <xf numFmtId="0" fontId="33"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0" fontId="32" fillId="0" borderId="0" applyNumberFormat="0" applyFill="0" applyAlignment="0" applyProtection="0"/>
    <xf numFmtId="0" fontId="36" fillId="0" borderId="5" applyNumberFormat="0" applyAlignment="0" applyProtection="0"/>
    <xf numFmtId="0" fontId="35" fillId="7" borderId="6" applyNumberFormat="0" applyFont="0" applyAlignment="0" applyProtection="0"/>
    <xf numFmtId="0" fontId="9" fillId="8" borderId="0" applyNumberFormat="0" applyBorder="0" applyAlignment="0" applyProtection="0"/>
    <xf numFmtId="0" fontId="41" fillId="0" borderId="0" applyNumberFormat="0" applyFill="0" applyBorder="0" applyAlignment="0" applyProtection="0"/>
    <xf numFmtId="0" fontId="10"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3" fillId="0" borderId="54" applyNumberFormat="0" applyFill="0" applyAlignment="0" applyProtection="0"/>
    <xf numFmtId="0" fontId="44" fillId="16" borderId="55" applyNumberFormat="0" applyAlignment="0" applyProtection="0"/>
    <xf numFmtId="0" fontId="7"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58" fillId="0" borderId="0" applyNumberFormat="0" applyFill="0" applyBorder="0" applyAlignment="0" applyProtection="0"/>
  </cellStyleXfs>
  <cellXfs count="265">
    <xf numFmtId="0" fontId="0" fillId="0" borderId="0" xfId="0"/>
    <xf numFmtId="0" fontId="11" fillId="0" borderId="0" xfId="0" applyFont="1"/>
    <xf numFmtId="0" fontId="15"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22" fillId="0" borderId="0" xfId="0" applyFont="1"/>
    <xf numFmtId="0" fontId="11" fillId="0" borderId="0" xfId="0" applyFont="1" applyAlignment="1">
      <alignment horizontal="center" vertical="center" wrapText="1"/>
    </xf>
    <xf numFmtId="0" fontId="12" fillId="0" borderId="0" xfId="0" applyFont="1"/>
    <xf numFmtId="0" fontId="10" fillId="0" borderId="0" xfId="0" applyFont="1" applyAlignment="1">
      <alignment horizontal="left"/>
    </xf>
    <xf numFmtId="0" fontId="27" fillId="0" borderId="0" xfId="0" applyFont="1" applyAlignment="1">
      <alignment horizontal="right"/>
    </xf>
    <xf numFmtId="0" fontId="24" fillId="0" borderId="0" xfId="0" applyFont="1"/>
    <xf numFmtId="0" fontId="28" fillId="0" borderId="0" xfId="0" applyFont="1" applyAlignment="1">
      <alignment horizontal="right"/>
    </xf>
    <xf numFmtId="0" fontId="24" fillId="0" borderId="0" xfId="0" applyFont="1" applyAlignment="1">
      <alignment horizontal="left"/>
    </xf>
    <xf numFmtId="0" fontId="11" fillId="0" borderId="0" xfId="0" applyFont="1" applyAlignment="1">
      <alignment vertical="center"/>
    </xf>
    <xf numFmtId="0" fontId="0" fillId="4" borderId="0" xfId="0" applyFill="1"/>
    <xf numFmtId="40" fontId="0" fillId="4" borderId="0" xfId="0" applyNumberFormat="1" applyFill="1"/>
    <xf numFmtId="0" fontId="19" fillId="0" borderId="0" xfId="0" applyFont="1"/>
    <xf numFmtId="4" fontId="0" fillId="0" borderId="0" xfId="0" applyNumberFormat="1"/>
    <xf numFmtId="0" fontId="20" fillId="0" borderId="0" xfId="0" applyFont="1" applyAlignment="1">
      <alignment horizontal="left" vertical="top"/>
    </xf>
    <xf numFmtId="40" fontId="20" fillId="0" borderId="0" xfId="0" applyNumberFormat="1" applyFont="1" applyAlignment="1">
      <alignment horizontal="right"/>
    </xf>
    <xf numFmtId="0" fontId="12"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29" fillId="0" borderId="0" xfId="2" applyAlignment="1">
      <alignment horizontal="left" vertical="center"/>
    </xf>
    <xf numFmtId="0" fontId="29" fillId="0" borderId="0" xfId="2"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4" fontId="30" fillId="0" borderId="2" xfId="3" applyNumberFormat="1" applyAlignment="1">
      <alignment horizontal="left" vertical="center"/>
    </xf>
    <xf numFmtId="0" fontId="30" fillId="0" borderId="2" xfId="3" applyAlignment="1">
      <alignment horizontal="left" vertical="center"/>
    </xf>
    <xf numFmtId="0" fontId="15" fillId="0" borderId="0" xfId="0" applyFont="1" applyAlignment="1">
      <alignment horizontal="center" vertical="center"/>
    </xf>
    <xf numFmtId="0" fontId="22" fillId="0" borderId="0" xfId="0" applyFont="1" applyAlignment="1">
      <alignment horizontal="right" vertical="center"/>
    </xf>
    <xf numFmtId="0" fontId="24" fillId="0" borderId="0" xfId="0" applyFont="1" applyAlignment="1">
      <alignment horizontal="right"/>
    </xf>
    <xf numFmtId="40" fontId="11" fillId="0" borderId="0" xfId="0" applyNumberFormat="1" applyFont="1" applyAlignment="1">
      <alignment horizontal="right"/>
    </xf>
    <xf numFmtId="165" fontId="36" fillId="0" borderId="8" xfId="5" applyNumberFormat="1" applyBorder="1"/>
    <xf numFmtId="165" fontId="36" fillId="0" borderId="9" xfId="5" applyNumberFormat="1" applyBorder="1"/>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165" fontId="16" fillId="4" borderId="12" xfId="0" applyNumberFormat="1" applyFont="1" applyFill="1" applyBorder="1" applyAlignment="1">
      <alignment horizontal="right" vertical="center"/>
    </xf>
    <xf numFmtId="165" fontId="16" fillId="4" borderId="13" xfId="0" applyNumberFormat="1" applyFont="1" applyFill="1" applyBorder="1" applyAlignment="1">
      <alignment horizontal="right" vertical="center"/>
    </xf>
    <xf numFmtId="0" fontId="12" fillId="0" borderId="0" xfId="0" applyFont="1" applyAlignment="1">
      <alignment horizontal="left" indent="1"/>
    </xf>
    <xf numFmtId="0" fontId="22" fillId="2" borderId="14" xfId="0" applyFont="1" applyFill="1" applyBorder="1" applyAlignment="1">
      <alignment horizontal="centerContinuous" vertical="center"/>
    </xf>
    <xf numFmtId="0" fontId="22" fillId="2" borderId="15" xfId="0" applyFont="1" applyFill="1" applyBorder="1" applyAlignment="1">
      <alignment horizontal="centerContinuous" vertical="center"/>
    </xf>
    <xf numFmtId="0" fontId="22" fillId="4" borderId="14" xfId="0" applyFont="1" applyFill="1" applyBorder="1" applyAlignment="1">
      <alignment horizontal="centerContinuous" vertical="center"/>
    </xf>
    <xf numFmtId="0" fontId="24" fillId="4" borderId="15" xfId="0" applyFont="1" applyFill="1" applyBorder="1" applyAlignment="1">
      <alignment horizontal="centerContinuous" vertical="center"/>
    </xf>
    <xf numFmtId="0" fontId="24" fillId="4" borderId="17" xfId="0" applyFont="1" applyFill="1" applyBorder="1" applyAlignment="1">
      <alignment horizontal="centerContinuous" vertical="center"/>
    </xf>
    <xf numFmtId="0" fontId="11" fillId="4" borderId="1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9" xfId="0" applyFont="1" applyFill="1" applyBorder="1" applyAlignment="1">
      <alignment horizontal="centerContinuous" vertical="center"/>
    </xf>
    <xf numFmtId="0" fontId="11" fillId="4" borderId="20" xfId="0" applyFont="1" applyFill="1" applyBorder="1" applyAlignment="1">
      <alignment horizontal="centerContinuous" vertical="center"/>
    </xf>
    <xf numFmtId="0" fontId="11" fillId="4" borderId="21" xfId="0" applyFont="1" applyFill="1" applyBorder="1" applyAlignment="1">
      <alignment horizontal="centerContinuous" vertical="center"/>
    </xf>
    <xf numFmtId="165" fontId="36" fillId="0" borderId="31" xfId="5" applyNumberFormat="1" applyBorder="1"/>
    <xf numFmtId="165" fontId="16" fillId="4" borderId="32" xfId="0" applyNumberFormat="1" applyFont="1" applyFill="1" applyBorder="1" applyAlignment="1">
      <alignment horizontal="right" vertical="center"/>
    </xf>
    <xf numFmtId="0" fontId="22" fillId="4" borderId="34" xfId="0" applyFont="1" applyFill="1" applyBorder="1" applyAlignment="1">
      <alignment horizontal="centerContinuous" vertical="center"/>
    </xf>
    <xf numFmtId="165" fontId="16" fillId="4" borderId="16" xfId="0" applyNumberFormat="1" applyFont="1" applyFill="1" applyBorder="1" applyAlignment="1">
      <alignment horizontal="right" vertical="center"/>
    </xf>
    <xf numFmtId="0" fontId="22" fillId="4" borderId="36" xfId="0" applyFont="1" applyFill="1" applyBorder="1" applyAlignment="1">
      <alignment horizontal="center" vertical="center"/>
    </xf>
    <xf numFmtId="0" fontId="11" fillId="4" borderId="30"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6" borderId="40" xfId="0" applyFont="1" applyFill="1" applyBorder="1" applyAlignment="1">
      <alignment horizontal="left" vertical="center"/>
    </xf>
    <xf numFmtId="0" fontId="11" fillId="6" borderId="50" xfId="0" applyFont="1" applyFill="1" applyBorder="1" applyAlignment="1">
      <alignment horizontal="left" vertical="center"/>
    </xf>
    <xf numFmtId="165" fontId="16" fillId="6" borderId="16" xfId="0" applyNumberFormat="1" applyFont="1" applyFill="1" applyBorder="1" applyAlignment="1">
      <alignment vertical="center"/>
    </xf>
    <xf numFmtId="0" fontId="0" fillId="5" borderId="0" xfId="0" applyFill="1"/>
    <xf numFmtId="0" fontId="21" fillId="0" borderId="3" xfId="0" applyFont="1" applyBorder="1" applyAlignment="1">
      <alignment vertical="center"/>
    </xf>
    <xf numFmtId="0" fontId="21" fillId="0" borderId="0" xfId="0" applyFont="1" applyAlignment="1">
      <alignment vertical="center"/>
    </xf>
    <xf numFmtId="40" fontId="0" fillId="0" borderId="4" xfId="0" applyNumberFormat="1" applyBorder="1" applyAlignment="1">
      <alignment vertical="center"/>
    </xf>
    <xf numFmtId="4" fontId="11" fillId="0" borderId="0" xfId="0" applyNumberFormat="1" applyFont="1" applyAlignment="1">
      <alignment horizontal="left" vertical="center"/>
    </xf>
    <xf numFmtId="40" fontId="0" fillId="0" borderId="0" xfId="0" applyNumberFormat="1" applyAlignment="1">
      <alignment vertical="center"/>
    </xf>
    <xf numFmtId="4" fontId="22" fillId="0" borderId="0" xfId="0" applyNumberFormat="1" applyFont="1" applyAlignment="1">
      <alignment horizontal="left" vertical="center"/>
    </xf>
    <xf numFmtId="0" fontId="0" fillId="0" borderId="0" xfId="0" applyAlignment="1">
      <alignment vertical="center"/>
    </xf>
    <xf numFmtId="0" fontId="21" fillId="0" borderId="4" xfId="0" applyFont="1" applyBorder="1" applyAlignment="1">
      <alignment vertical="center"/>
    </xf>
    <xf numFmtId="0" fontId="18" fillId="2" borderId="0" xfId="0" applyFont="1" applyFill="1" applyAlignment="1">
      <alignment vertical="center"/>
    </xf>
    <xf numFmtId="0" fontId="0" fillId="2" borderId="0" xfId="0" applyFill="1" applyAlignment="1">
      <alignment vertical="center"/>
    </xf>
    <xf numFmtId="0" fontId="18" fillId="0" borderId="0" xfId="0" applyFont="1" applyAlignment="1">
      <alignment vertical="center"/>
    </xf>
    <xf numFmtId="40" fontId="11" fillId="0" borderId="0" xfId="0" applyNumberFormat="1" applyFont="1" applyAlignment="1">
      <alignment vertical="center"/>
    </xf>
    <xf numFmtId="0" fontId="14" fillId="2" borderId="0" xfId="0" applyFont="1" applyFill="1" applyAlignment="1">
      <alignment vertical="center"/>
    </xf>
    <xf numFmtId="4" fontId="15" fillId="5" borderId="0" xfId="0" applyNumberFormat="1" applyFont="1" applyFill="1" applyAlignment="1">
      <alignment horizontal="left" vertical="center"/>
    </xf>
    <xf numFmtId="0" fontId="22" fillId="0" borderId="0" xfId="0" applyFont="1" applyAlignment="1">
      <alignment vertical="center"/>
    </xf>
    <xf numFmtId="0" fontId="18" fillId="4" borderId="0" xfId="0" applyFont="1" applyFill="1" applyAlignment="1">
      <alignment horizontal="left" vertical="center" indent="1"/>
    </xf>
    <xf numFmtId="4" fontId="30" fillId="0" borderId="0" xfId="3" applyNumberFormat="1" applyBorder="1" applyAlignment="1">
      <alignment horizontal="left" vertical="center"/>
    </xf>
    <xf numFmtId="0" fontId="30" fillId="0" borderId="0" xfId="3" applyBorder="1" applyAlignment="1">
      <alignment horizontal="left" vertical="center"/>
    </xf>
    <xf numFmtId="0" fontId="11" fillId="0" borderId="51" xfId="0" applyFont="1" applyBorder="1" applyAlignment="1">
      <alignment horizontal="center" vertical="center" wrapText="1"/>
    </xf>
    <xf numFmtId="0" fontId="0" fillId="0" borderId="51" xfId="0" applyBorder="1" applyAlignment="1">
      <alignment horizontal="center" vertical="center" wrapText="1"/>
    </xf>
    <xf numFmtId="165" fontId="16" fillId="0" borderId="51" xfId="0" applyNumberFormat="1" applyFont="1" applyBorder="1" applyAlignment="1">
      <alignment vertical="center"/>
    </xf>
    <xf numFmtId="165" fontId="16" fillId="0" borderId="0" xfId="0" applyNumberFormat="1" applyFont="1"/>
    <xf numFmtId="0" fontId="0" fillId="0" borderId="49" xfId="0" applyBorder="1" applyAlignment="1">
      <alignment horizontal="right" vertical="center"/>
    </xf>
    <xf numFmtId="165" fontId="16" fillId="4" borderId="26" xfId="0" applyNumberFormat="1" applyFont="1" applyFill="1" applyBorder="1" applyAlignment="1">
      <alignment vertical="center"/>
    </xf>
    <xf numFmtId="165" fontId="16" fillId="0" borderId="0" xfId="0" applyNumberFormat="1" applyFont="1" applyAlignment="1">
      <alignment vertical="center"/>
    </xf>
    <xf numFmtId="165" fontId="16" fillId="4" borderId="38" xfId="0" applyNumberFormat="1" applyFont="1" applyFill="1" applyBorder="1" applyAlignment="1">
      <alignment vertical="center"/>
    </xf>
    <xf numFmtId="165" fontId="16" fillId="4" borderId="43" xfId="0" applyNumberFormat="1" applyFont="1" applyFill="1" applyBorder="1" applyAlignment="1">
      <alignment vertical="center"/>
    </xf>
    <xf numFmtId="165" fontId="16" fillId="4" borderId="27" xfId="0" applyNumberFormat="1" applyFont="1" applyFill="1" applyBorder="1" applyAlignment="1">
      <alignment vertical="center"/>
    </xf>
    <xf numFmtId="165" fontId="16" fillId="4" borderId="37" xfId="0" applyNumberFormat="1" applyFont="1" applyFill="1" applyBorder="1" applyAlignment="1">
      <alignment vertical="center"/>
    </xf>
    <xf numFmtId="165" fontId="16" fillId="4" borderId="41" xfId="0" applyNumberFormat="1" applyFont="1" applyFill="1" applyBorder="1" applyAlignment="1">
      <alignment vertical="center"/>
    </xf>
    <xf numFmtId="165" fontId="16" fillId="4" borderId="44" xfId="0" applyNumberFormat="1" applyFont="1" applyFill="1" applyBorder="1" applyAlignment="1">
      <alignment vertical="center"/>
    </xf>
    <xf numFmtId="165" fontId="16" fillId="4" borderId="25" xfId="0" applyNumberFormat="1" applyFont="1" applyFill="1" applyBorder="1" applyAlignment="1">
      <alignment vertical="center"/>
    </xf>
    <xf numFmtId="165" fontId="16" fillId="4" borderId="18" xfId="0" applyNumberFormat="1" applyFont="1" applyFill="1" applyBorder="1" applyAlignment="1">
      <alignment vertical="center"/>
    </xf>
    <xf numFmtId="165" fontId="16" fillId="4" borderId="32" xfId="0" applyNumberFormat="1"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right" vertical="center"/>
    </xf>
    <xf numFmtId="40" fontId="37" fillId="0" borderId="0" xfId="0" applyNumberFormat="1" applyFont="1" applyAlignment="1">
      <alignment horizontal="right"/>
    </xf>
    <xf numFmtId="0" fontId="39" fillId="0" borderId="39" xfId="0" applyFont="1" applyBorder="1" applyAlignment="1">
      <alignment horizontal="centerContinuous" vertical="center" wrapText="1"/>
    </xf>
    <xf numFmtId="0" fontId="39" fillId="0" borderId="53" xfId="0" applyFont="1" applyBorder="1" applyAlignment="1">
      <alignment horizontal="centerContinuous" vertical="center" wrapText="1"/>
    </xf>
    <xf numFmtId="0" fontId="24" fillId="0" borderId="53" xfId="0" applyFont="1" applyBorder="1" applyAlignment="1">
      <alignment horizontal="centerContinuous"/>
    </xf>
    <xf numFmtId="0" fontId="24" fillId="0" borderId="50" xfId="0" applyFont="1" applyBorder="1" applyAlignment="1">
      <alignment horizontal="centerContinuous"/>
    </xf>
    <xf numFmtId="0" fontId="22" fillId="4" borderId="36" xfId="0" applyFont="1" applyFill="1" applyBorder="1" applyAlignment="1">
      <alignment horizontal="left" vertical="center"/>
    </xf>
    <xf numFmtId="0" fontId="22" fillId="4" borderId="45" xfId="0" applyFont="1" applyFill="1" applyBorder="1" applyAlignment="1">
      <alignment horizontal="centerContinuous" vertical="center"/>
    </xf>
    <xf numFmtId="0" fontId="22" fillId="4" borderId="46" xfId="0" applyFont="1" applyFill="1" applyBorder="1" applyAlignment="1">
      <alignment horizontal="centerContinuous" vertical="center"/>
    </xf>
    <xf numFmtId="164" fontId="36" fillId="0" borderId="22" xfId="5" applyNumberFormat="1" applyBorder="1"/>
    <xf numFmtId="164" fontId="36" fillId="0" borderId="23" xfId="5" applyNumberFormat="1" applyBorder="1"/>
    <xf numFmtId="164" fontId="36" fillId="0" borderId="24" xfId="5" applyNumberFormat="1" applyBorder="1"/>
    <xf numFmtId="0" fontId="10" fillId="0" borderId="0" xfId="0" applyFont="1" applyAlignment="1">
      <alignment vertical="center" wrapText="1"/>
    </xf>
    <xf numFmtId="0" fontId="0" fillId="0" borderId="0" xfId="0" applyAlignment="1">
      <alignment vertical="center" wrapText="1"/>
    </xf>
    <xf numFmtId="0" fontId="8" fillId="11" borderId="0" xfId="12" applyAlignment="1">
      <alignment horizontal="left" vertical="center" wrapText="1" indent="2"/>
    </xf>
    <xf numFmtId="0" fontId="8" fillId="13" borderId="0" xfId="14" applyAlignment="1">
      <alignment horizontal="left" vertical="center" wrapText="1" indent="2"/>
    </xf>
    <xf numFmtId="0" fontId="8" fillId="14" borderId="0" xfId="15" applyAlignment="1">
      <alignment horizontal="left" vertical="center" wrapText="1" indent="2"/>
    </xf>
    <xf numFmtId="0" fontId="8" fillId="15" borderId="0" xfId="16" applyAlignment="1">
      <alignment horizontal="left" vertical="center" wrapText="1" indent="2"/>
    </xf>
    <xf numFmtId="0" fontId="14" fillId="0" borderId="0" xfId="0" applyFont="1"/>
    <xf numFmtId="0" fontId="8" fillId="12" borderId="0" xfId="13" applyAlignment="1">
      <alignment vertical="center" wrapText="1"/>
    </xf>
    <xf numFmtId="0" fontId="7" fillId="14" borderId="0" xfId="15" applyFont="1" applyAlignment="1">
      <alignment horizontal="left" vertical="center" wrapText="1" indent="2"/>
    </xf>
    <xf numFmtId="0" fontId="45" fillId="19" borderId="0" xfId="21"/>
    <xf numFmtId="0" fontId="45" fillId="20" borderId="0" xfId="20" applyFill="1" applyAlignment="1">
      <alignment vertical="center" wrapText="1"/>
    </xf>
    <xf numFmtId="0" fontId="8" fillId="21" borderId="0" xfId="11" applyFill="1" applyAlignment="1">
      <alignment horizontal="left" vertical="center" wrapText="1" indent="2"/>
    </xf>
    <xf numFmtId="0" fontId="49" fillId="0" borderId="0" xfId="0" applyFont="1" applyAlignment="1">
      <alignment horizontal="centerContinuous"/>
    </xf>
    <xf numFmtId="0" fontId="8" fillId="22" borderId="0" xfId="10" applyFill="1" applyAlignment="1">
      <alignment horizontal="left" vertical="center" wrapText="1" indent="2"/>
    </xf>
    <xf numFmtId="0" fontId="49" fillId="0" borderId="0" xfId="0" applyFont="1" applyAlignment="1">
      <alignment horizontal="left"/>
    </xf>
    <xf numFmtId="0" fontId="43" fillId="0" borderId="0" xfId="17" applyBorder="1" applyAlignment="1">
      <alignment vertical="center"/>
    </xf>
    <xf numFmtId="0" fontId="11" fillId="4" borderId="7" xfId="0" applyFont="1" applyFill="1" applyBorder="1" applyAlignment="1">
      <alignment horizontal="center" vertical="center"/>
    </xf>
    <xf numFmtId="0" fontId="50" fillId="0" borderId="0" xfId="17" applyFont="1" applyBorder="1" applyAlignment="1">
      <alignment vertical="center"/>
    </xf>
    <xf numFmtId="0" fontId="8" fillId="23" borderId="0" xfId="6" applyFont="1" applyFill="1" applyBorder="1" applyAlignment="1">
      <alignment vertical="center" wrapText="1"/>
    </xf>
    <xf numFmtId="0" fontId="7" fillId="17" borderId="33" xfId="19" applyBorder="1" applyAlignment="1">
      <alignment horizontal="center" vertical="center"/>
    </xf>
    <xf numFmtId="0" fontId="7" fillId="17" borderId="34" xfId="19" applyBorder="1" applyAlignment="1">
      <alignment horizontal="center" vertical="center"/>
    </xf>
    <xf numFmtId="0" fontId="7" fillId="17" borderId="35" xfId="19" applyBorder="1" applyAlignment="1">
      <alignment horizontal="center" vertical="center"/>
    </xf>
    <xf numFmtId="0" fontId="22" fillId="4" borderId="15" xfId="0" applyFont="1" applyFill="1" applyBorder="1" applyAlignment="1">
      <alignment horizontal="centerContinuous" vertical="center"/>
    </xf>
    <xf numFmtId="0" fontId="22" fillId="4" borderId="56" xfId="0" applyFont="1" applyFill="1" applyBorder="1" applyAlignment="1">
      <alignment horizontal="centerContinuous" vertical="center"/>
    </xf>
    <xf numFmtId="0" fontId="11" fillId="2" borderId="52" xfId="0" applyFont="1" applyFill="1" applyBorder="1" applyAlignment="1">
      <alignment vertical="center"/>
    </xf>
    <xf numFmtId="40" fontId="11" fillId="0" borderId="57" xfId="0" applyNumberFormat="1" applyFont="1" applyBorder="1" applyAlignment="1">
      <alignment vertical="center"/>
    </xf>
    <xf numFmtId="40" fontId="11" fillId="0" borderId="52" xfId="0" applyNumberFormat="1" applyFont="1" applyBorder="1" applyAlignment="1">
      <alignment vertical="center"/>
    </xf>
    <xf numFmtId="40" fontId="11" fillId="0" borderId="52" xfId="0" applyNumberFormat="1" applyFont="1" applyBorder="1" applyAlignment="1">
      <alignment horizontal="right"/>
    </xf>
    <xf numFmtId="40" fontId="26" fillId="0" borderId="52" xfId="0" applyNumberFormat="1" applyFont="1" applyBorder="1" applyAlignment="1">
      <alignment horizontal="right"/>
    </xf>
    <xf numFmtId="40" fontId="11" fillId="4" borderId="52" xfId="0" applyNumberFormat="1" applyFont="1" applyFill="1" applyBorder="1"/>
    <xf numFmtId="0" fontId="0" fillId="24" borderId="61" xfId="0" applyFill="1" applyBorder="1"/>
    <xf numFmtId="0" fontId="11" fillId="24" borderId="50" xfId="0" applyFont="1" applyFill="1" applyBorder="1"/>
    <xf numFmtId="0" fontId="52" fillId="24" borderId="60" xfId="0" applyFont="1" applyFill="1" applyBorder="1" applyAlignment="1">
      <alignment horizontal="centerContinuous" vertical="center"/>
    </xf>
    <xf numFmtId="0" fontId="0" fillId="24" borderId="61" xfId="0" applyFill="1" applyBorder="1" applyAlignment="1">
      <alignment horizontal="centerContinuous"/>
    </xf>
    <xf numFmtId="0" fontId="0" fillId="24" borderId="50" xfId="0" applyFill="1" applyBorder="1" applyAlignment="1">
      <alignment horizontal="centerContinuous"/>
    </xf>
    <xf numFmtId="0" fontId="11" fillId="4" borderId="62" xfId="0" applyFont="1" applyFill="1" applyBorder="1" applyAlignment="1">
      <alignment horizontal="centerContinuous" vertic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wrapText="1"/>
    </xf>
    <xf numFmtId="0" fontId="0" fillId="0" borderId="0" xfId="0" applyAlignment="1">
      <alignment horizontal="center" vertical="center" wrapText="1"/>
    </xf>
    <xf numFmtId="4" fontId="25" fillId="0" borderId="0" xfId="0" applyNumberFormat="1" applyFont="1" applyAlignment="1">
      <alignment horizontal="left"/>
    </xf>
    <xf numFmtId="0" fontId="8" fillId="25" borderId="0" xfId="6" applyFont="1" applyFill="1" applyBorder="1" applyAlignment="1">
      <alignment vertical="center" wrapText="1"/>
    </xf>
    <xf numFmtId="0" fontId="53" fillId="0" borderId="0" xfId="0" applyFont="1" applyAlignment="1">
      <alignment horizontal="center" vertical="center"/>
    </xf>
    <xf numFmtId="0" fontId="0" fillId="24" borderId="50" xfId="0" applyFill="1" applyBorder="1" applyAlignment="1">
      <alignment horizontal="right" vertical="center"/>
    </xf>
    <xf numFmtId="0" fontId="46" fillId="16" borderId="65" xfId="18" applyFont="1" applyBorder="1" applyAlignment="1">
      <alignment horizontal="centerContinuous"/>
    </xf>
    <xf numFmtId="0" fontId="46" fillId="16" borderId="66" xfId="18" applyFont="1" applyBorder="1" applyAlignment="1">
      <alignment horizontal="centerContinuous"/>
    </xf>
    <xf numFmtId="0" fontId="46" fillId="16" borderId="67" xfId="18" applyFont="1" applyBorder="1" applyAlignment="1">
      <alignment horizontal="centerContinuous"/>
    </xf>
    <xf numFmtId="0" fontId="48" fillId="20" borderId="0" xfId="20" applyFont="1" applyFill="1" applyAlignment="1">
      <alignment horizontal="left" vertical="center" wrapText="1" indent="2"/>
    </xf>
    <xf numFmtId="0" fontId="6" fillId="23" borderId="0" xfId="6" applyFont="1" applyFill="1" applyBorder="1" applyAlignment="1">
      <alignment horizontal="left" vertical="center" wrapText="1" indent="2"/>
    </xf>
    <xf numFmtId="0" fontId="45" fillId="25" borderId="0" xfId="6" applyFont="1" applyFill="1" applyBorder="1" applyAlignment="1">
      <alignment horizontal="left" vertical="center" wrapText="1" indent="2"/>
    </xf>
    <xf numFmtId="0" fontId="47" fillId="16" borderId="65" xfId="18" applyFont="1" applyBorder="1" applyAlignment="1">
      <alignment horizontal="centerContinuous"/>
    </xf>
    <xf numFmtId="0" fontId="47" fillId="16" borderId="66" xfId="18" applyFont="1" applyBorder="1" applyAlignment="1">
      <alignment horizontal="centerContinuous"/>
    </xf>
    <xf numFmtId="0" fontId="47" fillId="16" borderId="67" xfId="18" applyFont="1" applyBorder="1" applyAlignment="1">
      <alignment horizontal="centerContinuous"/>
    </xf>
    <xf numFmtId="0" fontId="6" fillId="13" borderId="0" xfId="14" applyFont="1" applyAlignment="1">
      <alignment horizontal="left" vertical="center" wrapText="1" indent="2"/>
    </xf>
    <xf numFmtId="0" fontId="0" fillId="6" borderId="0" xfId="0" applyFill="1"/>
    <xf numFmtId="0" fontId="30" fillId="6" borderId="2" xfId="3" applyFill="1"/>
    <xf numFmtId="0" fontId="11" fillId="6" borderId="0" xfId="0" applyFont="1" applyFill="1"/>
    <xf numFmtId="0" fontId="31" fillId="6" borderId="0" xfId="0" applyFont="1" applyFill="1"/>
    <xf numFmtId="40" fontId="37" fillId="6" borderId="0" xfId="0" applyNumberFormat="1" applyFont="1" applyFill="1" applyAlignment="1">
      <alignment horizontal="right"/>
    </xf>
    <xf numFmtId="0" fontId="21" fillId="6" borderId="3" xfId="0" applyFont="1" applyFill="1" applyBorder="1" applyAlignment="1">
      <alignment vertical="center"/>
    </xf>
    <xf numFmtId="0" fontId="21" fillId="6" borderId="0" xfId="0" applyFont="1" applyFill="1" applyAlignment="1">
      <alignment vertical="center"/>
    </xf>
    <xf numFmtId="0" fontId="15" fillId="5" borderId="0" xfId="0" applyFont="1" applyFill="1" applyAlignment="1">
      <alignment vertical="center"/>
    </xf>
    <xf numFmtId="0" fontId="5" fillId="21" borderId="0" xfId="11" applyFont="1" applyFill="1" applyAlignment="1">
      <alignment horizontal="left" vertical="center" wrapText="1" indent="2"/>
    </xf>
    <xf numFmtId="0" fontId="5" fillId="26" borderId="0" xfId="6" applyFont="1" applyFill="1" applyBorder="1" applyAlignment="1">
      <alignment horizontal="left" vertical="center" wrapText="1" indent="2"/>
    </xf>
    <xf numFmtId="0" fontId="4" fillId="22" borderId="0" xfId="10" applyFont="1" applyFill="1" applyAlignment="1">
      <alignment horizontal="left" vertical="center" wrapText="1" indent="2"/>
    </xf>
    <xf numFmtId="0" fontId="0" fillId="24" borderId="39" xfId="0" applyFill="1" applyBorder="1"/>
    <xf numFmtId="0" fontId="0" fillId="7" borderId="6" xfId="6" applyFont="1"/>
    <xf numFmtId="0" fontId="10" fillId="7" borderId="6" xfId="6" applyFont="1"/>
    <xf numFmtId="0" fontId="23" fillId="0" borderId="71" xfId="0" applyFont="1" applyBorder="1" applyAlignment="1">
      <alignment horizontal="center"/>
    </xf>
    <xf numFmtId="0" fontId="23" fillId="0" borderId="48" xfId="0" applyFont="1" applyBorder="1" applyAlignment="1">
      <alignment horizontal="center"/>
    </xf>
    <xf numFmtId="0" fontId="0" fillId="24" borderId="60" xfId="0" applyFill="1" applyBorder="1"/>
    <xf numFmtId="0" fontId="22" fillId="4" borderId="33" xfId="0" applyFont="1" applyFill="1" applyBorder="1" applyAlignment="1">
      <alignment horizontal="centerContinuous" vertical="center"/>
    </xf>
    <xf numFmtId="0" fontId="36" fillId="0" borderId="5" xfId="5"/>
    <xf numFmtId="165" fontId="36" fillId="0" borderId="5" xfId="5" applyNumberFormat="1" applyAlignment="1">
      <alignment vertical="center"/>
    </xf>
    <xf numFmtId="0" fontId="3" fillId="15" borderId="0" xfId="16" applyFont="1" applyAlignment="1">
      <alignment horizontal="left" vertical="center" wrapText="1" indent="2"/>
    </xf>
    <xf numFmtId="166" fontId="0" fillId="0" borderId="4" xfId="0" applyNumberFormat="1" applyBorder="1" applyAlignment="1">
      <alignment vertical="center"/>
    </xf>
    <xf numFmtId="166" fontId="11" fillId="0" borderId="58" xfId="0" applyNumberFormat="1" applyFont="1" applyBorder="1" applyAlignment="1">
      <alignment vertical="center"/>
    </xf>
    <xf numFmtId="166" fontId="11" fillId="0" borderId="64" xfId="0" applyNumberFormat="1" applyFont="1" applyBorder="1" applyAlignment="1">
      <alignment vertical="center"/>
    </xf>
    <xf numFmtId="166" fontId="11" fillId="0" borderId="63" xfId="0" applyNumberFormat="1" applyFont="1" applyBorder="1" applyAlignment="1">
      <alignment vertical="center"/>
    </xf>
    <xf numFmtId="166" fontId="34" fillId="5" borderId="1" xfId="1" applyNumberFormat="1" applyFont="1" applyFill="1" applyAlignment="1">
      <alignment vertical="center"/>
    </xf>
    <xf numFmtId="166" fontId="34" fillId="5" borderId="59" xfId="1" applyNumberFormat="1" applyFont="1" applyFill="1" applyBorder="1" applyAlignment="1">
      <alignment vertical="center"/>
    </xf>
    <xf numFmtId="166" fontId="0" fillId="6" borderId="4" xfId="0" applyNumberFormat="1" applyFill="1" applyBorder="1" applyAlignment="1">
      <alignment vertical="center"/>
    </xf>
    <xf numFmtId="166" fontId="11" fillId="6" borderId="58" xfId="0" applyNumberFormat="1" applyFont="1" applyFill="1" applyBorder="1" applyAlignment="1">
      <alignment vertical="center"/>
    </xf>
    <xf numFmtId="166" fontId="0" fillId="6" borderId="0" xfId="0" applyNumberFormat="1" applyFill="1"/>
    <xf numFmtId="0" fontId="2" fillId="11" borderId="0" xfId="12" applyFont="1" applyAlignment="1">
      <alignment horizontal="left" vertical="center" wrapText="1" indent="2"/>
    </xf>
    <xf numFmtId="0" fontId="55" fillId="12" borderId="0" xfId="13" applyFont="1" applyAlignment="1">
      <alignment horizontal="left" vertical="center" wrapText="1" indent="2"/>
    </xf>
    <xf numFmtId="0" fontId="0" fillId="0" borderId="0" xfId="0" applyAlignment="1">
      <alignment wrapText="1"/>
    </xf>
    <xf numFmtId="165" fontId="36" fillId="0" borderId="74" xfId="5" applyNumberFormat="1" applyBorder="1" applyAlignment="1">
      <alignment vertical="center"/>
    </xf>
    <xf numFmtId="165" fontId="36" fillId="0" borderId="73" xfId="5" applyNumberFormat="1" applyBorder="1" applyAlignment="1">
      <alignment vertical="center"/>
    </xf>
    <xf numFmtId="165" fontId="36" fillId="0" borderId="75" xfId="5" applyNumberFormat="1" applyBorder="1" applyAlignment="1">
      <alignment vertical="center"/>
    </xf>
    <xf numFmtId="165" fontId="36" fillId="0" borderId="76" xfId="5" applyNumberFormat="1" applyBorder="1" applyAlignment="1">
      <alignment vertical="center"/>
    </xf>
    <xf numFmtId="165" fontId="36" fillId="0" borderId="77" xfId="5" applyNumberFormat="1" applyBorder="1" applyAlignment="1">
      <alignment vertical="center"/>
    </xf>
    <xf numFmtId="165" fontId="36" fillId="0" borderId="78" xfId="5" applyNumberFormat="1" applyBorder="1" applyAlignment="1">
      <alignment vertical="center"/>
    </xf>
    <xf numFmtId="0" fontId="36" fillId="0" borderId="74" xfId="5" applyBorder="1"/>
    <xf numFmtId="0" fontId="12" fillId="0" borderId="0" xfId="0" applyFont="1" applyFill="1" applyAlignment="1">
      <alignment horizontal="left"/>
    </xf>
    <xf numFmtId="0" fontId="0" fillId="0" borderId="0" xfId="0" applyFill="1" applyAlignment="1">
      <alignment horizontal="left"/>
    </xf>
    <xf numFmtId="0" fontId="0" fillId="0" borderId="0" xfId="0" applyFill="1"/>
    <xf numFmtId="0" fontId="49" fillId="0" borderId="0" xfId="0" applyFont="1" applyFill="1" applyAlignment="1">
      <alignment horizontal="left"/>
    </xf>
    <xf numFmtId="4" fontId="33" fillId="8" borderId="68" xfId="7" applyNumberFormat="1" applyFont="1" applyBorder="1" applyAlignment="1">
      <alignment horizontal="left" vertical="center" indent="1"/>
    </xf>
    <xf numFmtId="4" fontId="57" fillId="8" borderId="69" xfId="7" applyNumberFormat="1" applyFont="1" applyBorder="1" applyAlignment="1">
      <alignment horizontal="left" vertical="center"/>
    </xf>
    <xf numFmtId="0" fontId="57" fillId="8" borderId="69" xfId="7" applyFont="1" applyBorder="1" applyAlignment="1">
      <alignment horizontal="left" vertical="center"/>
    </xf>
    <xf numFmtId="0" fontId="57" fillId="8" borderId="69" xfId="7" applyFont="1" applyBorder="1" applyAlignment="1">
      <alignment vertical="center"/>
    </xf>
    <xf numFmtId="0" fontId="57" fillId="8" borderId="70" xfId="7" applyFont="1" applyBorder="1" applyAlignment="1">
      <alignment vertical="center"/>
    </xf>
    <xf numFmtId="0" fontId="11" fillId="3" borderId="7" xfId="0" applyFont="1" applyFill="1" applyBorder="1" applyAlignment="1">
      <alignment horizontal="center" vertical="center" wrapText="1"/>
    </xf>
    <xf numFmtId="0" fontId="11" fillId="0" borderId="0" xfId="0" applyFont="1" applyAlignment="1">
      <alignment horizontal="center" vertical="center" wrapText="1"/>
    </xf>
    <xf numFmtId="0" fontId="58" fillId="0" borderId="0" xfId="22" applyBorder="1" applyAlignment="1">
      <alignment vertical="center"/>
    </xf>
    <xf numFmtId="0" fontId="58" fillId="0" borderId="0" xfId="22" applyBorder="1" applyAlignment="1">
      <alignment vertical="top"/>
    </xf>
    <xf numFmtId="0" fontId="11" fillId="3" borderId="11" xfId="0" applyFont="1" applyFill="1" applyBorder="1" applyAlignment="1">
      <alignment horizontal="center" vertical="center" textRotation="90" wrapText="1"/>
    </xf>
    <xf numFmtId="0" fontId="22" fillId="4" borderId="14" xfId="0" applyFont="1" applyFill="1" applyBorder="1" applyAlignment="1">
      <alignment vertical="center"/>
    </xf>
    <xf numFmtId="0" fontId="22" fillId="4" borderId="15" xfId="0" applyFont="1" applyFill="1" applyBorder="1" applyAlignment="1">
      <alignment horizontal="left" vertical="center"/>
    </xf>
    <xf numFmtId="0" fontId="11" fillId="3" borderId="79"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36" fillId="0" borderId="82" xfId="5" applyBorder="1"/>
    <xf numFmtId="165" fontId="16" fillId="0" borderId="84" xfId="0" applyNumberFormat="1" applyFont="1" applyBorder="1"/>
    <xf numFmtId="165" fontId="16" fillId="4" borderId="86" xfId="0" applyNumberFormat="1" applyFont="1" applyFill="1" applyBorder="1" applyAlignment="1">
      <alignment vertical="center"/>
    </xf>
    <xf numFmtId="165" fontId="16" fillId="0" borderId="84" xfId="0" applyNumberFormat="1" applyFont="1" applyBorder="1" applyAlignment="1">
      <alignment vertical="center"/>
    </xf>
    <xf numFmtId="165" fontId="16" fillId="4" borderId="87" xfId="0" applyNumberFormat="1" applyFont="1" applyFill="1" applyBorder="1" applyAlignment="1">
      <alignment vertical="center"/>
    </xf>
    <xf numFmtId="0" fontId="23" fillId="0" borderId="88" xfId="0" applyFont="1" applyBorder="1" applyAlignment="1">
      <alignment horizontal="center"/>
    </xf>
    <xf numFmtId="0" fontId="11" fillId="4" borderId="47" xfId="0" applyFont="1" applyFill="1" applyBorder="1" applyAlignment="1">
      <alignment horizontal="center" vertical="center" wrapText="1"/>
    </xf>
    <xf numFmtId="0" fontId="0" fillId="4" borderId="49" xfId="0" applyFill="1" applyBorder="1" applyAlignment="1">
      <alignment horizontal="center" vertical="center" wrapText="1"/>
    </xf>
    <xf numFmtId="0" fontId="11" fillId="4" borderId="28" xfId="0" applyFont="1" applyFill="1" applyBorder="1" applyAlignment="1">
      <alignment horizontal="center" vertical="center" wrapText="1"/>
    </xf>
    <xf numFmtId="0" fontId="0" fillId="4" borderId="72" xfId="0" applyFill="1" applyBorder="1" applyAlignment="1">
      <alignment horizontal="center" vertical="center" wrapText="1"/>
    </xf>
    <xf numFmtId="0" fontId="0" fillId="4" borderId="48" xfId="0" applyFill="1" applyBorder="1" applyAlignment="1">
      <alignment horizontal="center" vertical="center" wrapText="1"/>
    </xf>
    <xf numFmtId="0" fontId="0" fillId="4" borderId="29" xfId="0" applyFill="1" applyBorder="1" applyAlignment="1">
      <alignment horizontal="center" vertical="center" wrapText="1"/>
    </xf>
    <xf numFmtId="0" fontId="59" fillId="0" borderId="5" xfId="5" applyFont="1"/>
    <xf numFmtId="0" fontId="59" fillId="0" borderId="82" xfId="5" applyFont="1" applyBorder="1"/>
    <xf numFmtId="164" fontId="36" fillId="0" borderId="89" xfId="5" applyNumberFormat="1" applyBorder="1"/>
    <xf numFmtId="0" fontId="59" fillId="0" borderId="80" xfId="5" applyFont="1" applyBorder="1"/>
    <xf numFmtId="1" fontId="60" fillId="0" borderId="0" xfId="0" applyNumberFormat="1" applyFont="1" applyAlignment="1">
      <alignment horizontal="right"/>
    </xf>
    <xf numFmtId="1" fontId="55" fillId="4" borderId="17" xfId="0" applyNumberFormat="1" applyFont="1" applyFill="1" applyBorder="1" applyAlignment="1">
      <alignment horizontal="centerContinuous" vertical="center"/>
    </xf>
    <xf numFmtId="1" fontId="60" fillId="4" borderId="7" xfId="0" applyNumberFormat="1" applyFont="1" applyFill="1" applyBorder="1" applyAlignment="1">
      <alignment horizontal="center" vertical="center" wrapText="1"/>
    </xf>
    <xf numFmtId="1" fontId="60" fillId="4" borderId="21" xfId="0" applyNumberFormat="1" applyFont="1" applyFill="1" applyBorder="1" applyAlignment="1">
      <alignment horizontal="centerContinuous" vertical="center"/>
    </xf>
    <xf numFmtId="1" fontId="61" fillId="0" borderId="31" xfId="5" applyNumberFormat="1" applyFont="1" applyBorder="1"/>
    <xf numFmtId="1" fontId="61" fillId="0" borderId="9" xfId="5" applyNumberFormat="1" applyFont="1" applyBorder="1"/>
    <xf numFmtId="1" fontId="61" fillId="0" borderId="83" xfId="5" applyNumberFormat="1" applyFont="1" applyBorder="1"/>
    <xf numFmtId="1" fontId="62" fillId="0" borderId="9" xfId="5" applyNumberFormat="1" applyFont="1" applyBorder="1"/>
    <xf numFmtId="1" fontId="62" fillId="0" borderId="8" xfId="5" applyNumberFormat="1" applyFont="1" applyBorder="1"/>
    <xf numFmtId="1" fontId="55" fillId="24" borderId="50" xfId="0" applyNumberFormat="1" applyFont="1" applyFill="1" applyBorder="1" applyAlignment="1">
      <alignment horizontal="centerContinuous"/>
    </xf>
    <xf numFmtId="1" fontId="55" fillId="0" borderId="0" xfId="0" applyNumberFormat="1" applyFont="1"/>
    <xf numFmtId="165" fontId="61" fillId="0" borderId="75" xfId="5" applyNumberFormat="1" applyFont="1" applyBorder="1" applyAlignment="1">
      <alignment vertical="center"/>
    </xf>
    <xf numFmtId="165" fontId="61" fillId="0" borderId="5" xfId="5" applyNumberFormat="1" applyFont="1" applyAlignment="1">
      <alignment vertical="center"/>
    </xf>
    <xf numFmtId="165" fontId="11" fillId="4" borderId="26" xfId="0" applyNumberFormat="1" applyFont="1" applyFill="1" applyBorder="1" applyAlignment="1">
      <alignment vertical="center"/>
    </xf>
    <xf numFmtId="165" fontId="11" fillId="0" borderId="0" xfId="0" applyNumberFormat="1" applyFont="1" applyAlignment="1">
      <alignment vertical="center"/>
    </xf>
    <xf numFmtId="165" fontId="61" fillId="0" borderId="76" xfId="5" applyNumberFormat="1" applyFont="1" applyBorder="1" applyAlignment="1">
      <alignment vertical="center"/>
    </xf>
    <xf numFmtId="165" fontId="11" fillId="4" borderId="27" xfId="0" applyNumberFormat="1" applyFont="1" applyFill="1" applyBorder="1" applyAlignment="1">
      <alignment vertical="center"/>
    </xf>
    <xf numFmtId="165" fontId="61" fillId="0" borderId="85" xfId="5" applyNumberFormat="1" applyFont="1" applyBorder="1" applyAlignment="1">
      <alignment vertical="center"/>
    </xf>
    <xf numFmtId="165" fontId="61" fillId="0" borderId="82" xfId="5" applyNumberFormat="1" applyFont="1" applyBorder="1" applyAlignment="1">
      <alignment vertical="center"/>
    </xf>
    <xf numFmtId="165" fontId="11" fillId="4" borderId="86" xfId="0" applyNumberFormat="1" applyFont="1" applyFill="1" applyBorder="1" applyAlignment="1">
      <alignment vertical="center"/>
    </xf>
    <xf numFmtId="165" fontId="11" fillId="0" borderId="84" xfId="0" applyNumberFormat="1" applyFont="1" applyBorder="1" applyAlignment="1">
      <alignment vertical="center"/>
    </xf>
    <xf numFmtId="165" fontId="61" fillId="0" borderId="81" xfId="5" applyNumberFormat="1" applyFont="1" applyBorder="1" applyAlignment="1">
      <alignment vertical="center"/>
    </xf>
    <xf numFmtId="165" fontId="61" fillId="0" borderId="80" xfId="5" applyNumberFormat="1" applyFont="1" applyBorder="1" applyAlignment="1">
      <alignment vertical="center"/>
    </xf>
    <xf numFmtId="165" fontId="11" fillId="4" borderId="38" xfId="0" applyNumberFormat="1" applyFont="1" applyFill="1" applyBorder="1" applyAlignment="1">
      <alignment vertical="center"/>
    </xf>
    <xf numFmtId="165" fontId="62" fillId="0" borderId="76" xfId="5" applyNumberFormat="1" applyFont="1" applyBorder="1" applyAlignment="1">
      <alignment vertical="center"/>
    </xf>
    <xf numFmtId="165" fontId="62" fillId="0" borderId="5" xfId="5" applyNumberFormat="1" applyFont="1" applyAlignment="1">
      <alignment vertical="center"/>
    </xf>
    <xf numFmtId="164" fontId="36" fillId="0" borderId="90" xfId="5" applyNumberFormat="1" applyBorder="1"/>
    <xf numFmtId="165" fontId="16" fillId="4" borderId="91" xfId="0" applyNumberFormat="1" applyFont="1" applyFill="1" applyBorder="1" applyAlignment="1">
      <alignment vertical="center"/>
    </xf>
  </cellXfs>
  <cellStyles count="23">
    <cellStyle name="20% - Accent1" xfId="19" builtinId="30"/>
    <cellStyle name="40% - Accent2" xfId="10" builtinId="35"/>
    <cellStyle name="40% - Accent4" xfId="13" builtinId="43"/>
    <cellStyle name="40% - Accent6" xfId="7" builtinId="51"/>
    <cellStyle name="60% - Accent2" xfId="11" builtinId="36"/>
    <cellStyle name="60% - Accent3" xfId="12" builtinId="40"/>
    <cellStyle name="60% - Accent4" xfId="14" builtinId="44"/>
    <cellStyle name="60% - Accent5" xfId="15" builtinId="48"/>
    <cellStyle name="60% - Accent6" xfId="16" builtinId="52"/>
    <cellStyle name="Accent2" xfId="20" builtinId="33"/>
    <cellStyle name="Accent5" xfId="21" builtinId="45"/>
    <cellStyle name="Explanatory Text" xfId="22" builtinId="53"/>
    <cellStyle name="Heading 1" xfId="17" builtinId="16"/>
    <cellStyle name="Heading 2" xfId="3" builtinId="17"/>
    <cellStyle name="Heading 3" xfId="4" builtinId="18" customBuiltin="1"/>
    <cellStyle name="Hyperlink 2" xfId="8" xr:uid="{C2C2EBBF-F397-46DC-A523-9335860B4CC4}"/>
    <cellStyle name="Input" xfId="5" builtinId="20" customBuiltin="1"/>
    <cellStyle name="Normal" xfId="0" builtinId="0"/>
    <cellStyle name="Normal 2" xfId="9" xr:uid="{082D7CA8-8B54-433C-B776-BD5108748331}"/>
    <cellStyle name="Note" xfId="6" builtinId="10"/>
    <cellStyle name="Output" xfId="18" builtinId="21"/>
    <cellStyle name="Title" xfId="2" builtinId="15"/>
    <cellStyle name="Total" xfId="1" builtinId="25" customBuiltin="1"/>
  </cellStyles>
  <dxfs count="0"/>
  <tableStyles count="0" defaultTableStyle="TableStyleMedium2" defaultPivotStyle="PivotStyleLight16"/>
  <colors>
    <mruColors>
      <color rgb="FFFFCC99"/>
      <color rgb="FFCCECFF"/>
      <color rgb="FF0000FF"/>
      <color rgb="FF005DA2"/>
      <color rgb="FF79F7B2"/>
      <color rgb="FF99CCFF"/>
      <color rgb="FF3399FF"/>
      <color rgb="FF0066FF"/>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28574</xdr:colOff>
      <xdr:row>2</xdr:row>
      <xdr:rowOff>142876</xdr:rowOff>
    </xdr:from>
    <xdr:to>
      <xdr:col>1</xdr:col>
      <xdr:colOff>266699</xdr:colOff>
      <xdr:row>3</xdr:row>
      <xdr:rowOff>361951</xdr:rowOff>
    </xdr:to>
    <xdr:sp macro="" textlink="">
      <xdr:nvSpPr>
        <xdr:cNvPr id="2" name="TextBox 1">
          <a:extLst>
            <a:ext uri="{FF2B5EF4-FFF2-40B4-BE49-F238E27FC236}">
              <a16:creationId xmlns:a16="http://schemas.microsoft.com/office/drawing/2014/main" id="{07EB118C-5E09-4533-87B3-8374F9F843C8}"/>
            </a:ext>
          </a:extLst>
        </xdr:cNvPr>
        <xdr:cNvSpPr txBox="1"/>
      </xdr:nvSpPr>
      <xdr:spPr>
        <a:xfrm>
          <a:off x="380999" y="466726"/>
          <a:ext cx="238125" cy="381000"/>
        </a:xfrm>
        <a:prstGeom prst="rect">
          <a:avLst/>
        </a:prstGeom>
        <a:solidFill>
          <a:schemeClr val="accent2">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a:t>
          </a:r>
          <a:endParaRPr lang="en-NZ" sz="1100">
            <a:latin typeface="Bodoni MT Black" panose="02070A03080606020203" pitchFamily="18" charset="0"/>
          </a:endParaRPr>
        </a:p>
      </xdr:txBody>
    </xdr:sp>
    <xdr:clientData/>
  </xdr:twoCellAnchor>
  <xdr:twoCellAnchor>
    <xdr:from>
      <xdr:col>4</xdr:col>
      <xdr:colOff>0</xdr:colOff>
      <xdr:row>3</xdr:row>
      <xdr:rowOff>0</xdr:rowOff>
    </xdr:from>
    <xdr:to>
      <xdr:col>4</xdr:col>
      <xdr:colOff>238125</xdr:colOff>
      <xdr:row>3</xdr:row>
      <xdr:rowOff>371475</xdr:rowOff>
    </xdr:to>
    <xdr:sp macro="" textlink="">
      <xdr:nvSpPr>
        <xdr:cNvPr id="3" name="TextBox 2">
          <a:extLst>
            <a:ext uri="{FF2B5EF4-FFF2-40B4-BE49-F238E27FC236}">
              <a16:creationId xmlns:a16="http://schemas.microsoft.com/office/drawing/2014/main" id="{A978E79B-737D-4791-A0E1-D5DA24203645}"/>
            </a:ext>
          </a:extLst>
        </xdr:cNvPr>
        <xdr:cNvSpPr txBox="1"/>
      </xdr:nvSpPr>
      <xdr:spPr>
        <a:xfrm>
          <a:off x="352425" y="1866900"/>
          <a:ext cx="238125" cy="371475"/>
        </a:xfrm>
        <a:prstGeom prst="rect">
          <a:avLst/>
        </a:prstGeom>
        <a:solidFill>
          <a:schemeClr val="accent3">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2</a:t>
          </a:r>
          <a:endParaRPr lang="en-NZ" sz="1100">
            <a:latin typeface="Bodoni MT Black" panose="02070A03080606020203" pitchFamily="18" charset="0"/>
          </a:endParaRPr>
        </a:p>
      </xdr:txBody>
    </xdr:sp>
    <xdr:clientData/>
  </xdr:twoCellAnchor>
  <xdr:twoCellAnchor>
    <xdr:from>
      <xdr:col>7</xdr:col>
      <xdr:colOff>0</xdr:colOff>
      <xdr:row>3</xdr:row>
      <xdr:rowOff>0</xdr:rowOff>
    </xdr:from>
    <xdr:to>
      <xdr:col>7</xdr:col>
      <xdr:colOff>238125</xdr:colOff>
      <xdr:row>3</xdr:row>
      <xdr:rowOff>371475</xdr:rowOff>
    </xdr:to>
    <xdr:sp macro="" textlink="">
      <xdr:nvSpPr>
        <xdr:cNvPr id="4" name="TextBox 3">
          <a:extLst>
            <a:ext uri="{FF2B5EF4-FFF2-40B4-BE49-F238E27FC236}">
              <a16:creationId xmlns:a16="http://schemas.microsoft.com/office/drawing/2014/main" id="{3713C34A-1918-43AE-9454-F4302271D9CF}"/>
            </a:ext>
          </a:extLst>
        </xdr:cNvPr>
        <xdr:cNvSpPr txBox="1"/>
      </xdr:nvSpPr>
      <xdr:spPr>
        <a:xfrm>
          <a:off x="352425" y="3571875"/>
          <a:ext cx="238125" cy="371475"/>
        </a:xfrm>
        <a:prstGeom prst="rect">
          <a:avLst/>
        </a:prstGeom>
        <a:solidFill>
          <a:schemeClr val="accent4">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3</a:t>
          </a:r>
          <a:endParaRPr lang="en-NZ" sz="1100">
            <a:latin typeface="Bodoni MT Black" panose="02070A03080606020203" pitchFamily="18" charset="0"/>
          </a:endParaRPr>
        </a:p>
      </xdr:txBody>
    </xdr:sp>
    <xdr:clientData/>
  </xdr:twoCellAnchor>
  <xdr:twoCellAnchor>
    <xdr:from>
      <xdr:col>0</xdr:col>
      <xdr:colOff>351234</xdr:colOff>
      <xdr:row>5</xdr:row>
      <xdr:rowOff>0</xdr:rowOff>
    </xdr:from>
    <xdr:to>
      <xdr:col>1</xdr:col>
      <xdr:colOff>238125</xdr:colOff>
      <xdr:row>5</xdr:row>
      <xdr:rowOff>371475</xdr:rowOff>
    </xdr:to>
    <xdr:sp macro="" textlink="">
      <xdr:nvSpPr>
        <xdr:cNvPr id="5" name="TextBox 4">
          <a:extLst>
            <a:ext uri="{FF2B5EF4-FFF2-40B4-BE49-F238E27FC236}">
              <a16:creationId xmlns:a16="http://schemas.microsoft.com/office/drawing/2014/main" id="{D5784B2F-8CD9-4FA9-9EA6-BBFB6F54939B}"/>
            </a:ext>
          </a:extLst>
        </xdr:cNvPr>
        <xdr:cNvSpPr txBox="1"/>
      </xdr:nvSpPr>
      <xdr:spPr>
        <a:xfrm>
          <a:off x="351234" y="5286375"/>
          <a:ext cx="238125" cy="371475"/>
        </a:xfrm>
        <a:prstGeom prst="rect">
          <a:avLst/>
        </a:prstGeom>
        <a:solidFill>
          <a:schemeClr val="accent5">
            <a:lumMod val="60000"/>
            <a:lumOff val="4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4</a:t>
          </a:r>
          <a:endParaRPr lang="en-NZ" sz="1100">
            <a:latin typeface="Bodoni MT Black" panose="02070A03080606020203" pitchFamily="18" charset="0"/>
          </a:endParaRPr>
        </a:p>
      </xdr:txBody>
    </xdr:sp>
    <xdr:clientData/>
  </xdr:twoCellAnchor>
  <xdr:twoCellAnchor>
    <xdr:from>
      <xdr:col>4</xdr:col>
      <xdr:colOff>0</xdr:colOff>
      <xdr:row>5</xdr:row>
      <xdr:rowOff>0</xdr:rowOff>
    </xdr:from>
    <xdr:to>
      <xdr:col>4</xdr:col>
      <xdr:colOff>243043</xdr:colOff>
      <xdr:row>5</xdr:row>
      <xdr:rowOff>371475</xdr:rowOff>
    </xdr:to>
    <xdr:sp macro="" textlink="">
      <xdr:nvSpPr>
        <xdr:cNvPr id="6" name="TextBox 5">
          <a:extLst>
            <a:ext uri="{FF2B5EF4-FFF2-40B4-BE49-F238E27FC236}">
              <a16:creationId xmlns:a16="http://schemas.microsoft.com/office/drawing/2014/main" id="{E3531DDE-D72C-4635-ADDE-B15946766899}"/>
            </a:ext>
          </a:extLst>
        </xdr:cNvPr>
        <xdr:cNvSpPr txBox="1"/>
      </xdr:nvSpPr>
      <xdr:spPr>
        <a:xfrm>
          <a:off x="3967370" y="165652"/>
          <a:ext cx="243043" cy="371475"/>
        </a:xfrm>
        <a:prstGeom prst="rect">
          <a:avLst/>
        </a:prstGeom>
        <a:solidFill>
          <a:schemeClr val="accent6">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5</a:t>
          </a:r>
          <a:endParaRPr lang="en-NZ" sz="1100">
            <a:latin typeface="Bodoni MT Black" panose="02070A03080606020203" pitchFamily="18" charset="0"/>
          </a:endParaRPr>
        </a:p>
      </xdr:txBody>
    </xdr:sp>
    <xdr:clientData/>
  </xdr:twoCellAnchor>
  <xdr:twoCellAnchor>
    <xdr:from>
      <xdr:col>7</xdr:col>
      <xdr:colOff>0</xdr:colOff>
      <xdr:row>5</xdr:row>
      <xdr:rowOff>0</xdr:rowOff>
    </xdr:from>
    <xdr:to>
      <xdr:col>7</xdr:col>
      <xdr:colOff>243043</xdr:colOff>
      <xdr:row>5</xdr:row>
      <xdr:rowOff>371475</xdr:rowOff>
    </xdr:to>
    <xdr:sp macro="" textlink="">
      <xdr:nvSpPr>
        <xdr:cNvPr id="7" name="TextBox 6">
          <a:extLst>
            <a:ext uri="{FF2B5EF4-FFF2-40B4-BE49-F238E27FC236}">
              <a16:creationId xmlns:a16="http://schemas.microsoft.com/office/drawing/2014/main" id="{8C8A254D-A07F-4B4B-A24F-AD7BE334F422}"/>
            </a:ext>
          </a:extLst>
        </xdr:cNvPr>
        <xdr:cNvSpPr txBox="1"/>
      </xdr:nvSpPr>
      <xdr:spPr>
        <a:xfrm>
          <a:off x="3962400" y="1866900"/>
          <a:ext cx="243043" cy="371475"/>
        </a:xfrm>
        <a:prstGeom prst="rect">
          <a:avLst/>
        </a:prstGeom>
        <a:solidFill>
          <a:schemeClr val="accent2">
            <a:lumMod val="40000"/>
            <a:lumOff val="60000"/>
            <a:alpha val="2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6</a:t>
          </a:r>
          <a:endParaRPr lang="en-NZ" sz="1100">
            <a:latin typeface="Bodoni MT Black" panose="02070A03080606020203" pitchFamily="18" charset="0"/>
          </a:endParaRPr>
        </a:p>
      </xdr:txBody>
    </xdr:sp>
    <xdr:clientData/>
  </xdr:twoCellAnchor>
  <xdr:twoCellAnchor>
    <xdr:from>
      <xdr:col>1</xdr:col>
      <xdr:colOff>0</xdr:colOff>
      <xdr:row>7</xdr:row>
      <xdr:rowOff>0</xdr:rowOff>
    </xdr:from>
    <xdr:to>
      <xdr:col>1</xdr:col>
      <xdr:colOff>243043</xdr:colOff>
      <xdr:row>7</xdr:row>
      <xdr:rowOff>371475</xdr:rowOff>
    </xdr:to>
    <xdr:sp macro="" textlink="">
      <xdr:nvSpPr>
        <xdr:cNvPr id="8" name="TextBox 7">
          <a:extLst>
            <a:ext uri="{FF2B5EF4-FFF2-40B4-BE49-F238E27FC236}">
              <a16:creationId xmlns:a16="http://schemas.microsoft.com/office/drawing/2014/main" id="{55DD9FC6-8F6F-4DE9-A2FE-853D802E1079}"/>
            </a:ext>
          </a:extLst>
        </xdr:cNvPr>
        <xdr:cNvSpPr txBox="1"/>
      </xdr:nvSpPr>
      <xdr:spPr>
        <a:xfrm>
          <a:off x="3962400" y="3571875"/>
          <a:ext cx="243043"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7</a:t>
          </a:r>
          <a:endParaRPr lang="en-NZ" sz="1100">
            <a:latin typeface="Bodoni MT Black" panose="02070A03080606020203" pitchFamily="18" charset="0"/>
          </a:endParaRPr>
        </a:p>
      </xdr:txBody>
    </xdr:sp>
    <xdr:clientData/>
  </xdr:twoCellAnchor>
  <xdr:twoCellAnchor>
    <xdr:from>
      <xdr:col>4</xdr:col>
      <xdr:colOff>0</xdr:colOff>
      <xdr:row>7</xdr:row>
      <xdr:rowOff>0</xdr:rowOff>
    </xdr:from>
    <xdr:to>
      <xdr:col>4</xdr:col>
      <xdr:colOff>243043</xdr:colOff>
      <xdr:row>7</xdr:row>
      <xdr:rowOff>371475</xdr:rowOff>
    </xdr:to>
    <xdr:sp macro="" textlink="">
      <xdr:nvSpPr>
        <xdr:cNvPr id="9" name="TextBox 8">
          <a:extLst>
            <a:ext uri="{FF2B5EF4-FFF2-40B4-BE49-F238E27FC236}">
              <a16:creationId xmlns:a16="http://schemas.microsoft.com/office/drawing/2014/main" id="{442DFA25-7585-4C0B-8173-634CF88D996E}"/>
            </a:ext>
          </a:extLst>
        </xdr:cNvPr>
        <xdr:cNvSpPr txBox="1"/>
      </xdr:nvSpPr>
      <xdr:spPr>
        <a:xfrm>
          <a:off x="3962400" y="5276850"/>
          <a:ext cx="243043"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8</a:t>
          </a:r>
          <a:endParaRPr lang="en-NZ" sz="1100">
            <a:latin typeface="Bodoni MT Black" panose="02070A03080606020203" pitchFamily="18" charset="0"/>
          </a:endParaRPr>
        </a:p>
      </xdr:txBody>
    </xdr:sp>
    <xdr:clientData/>
  </xdr:twoCellAnchor>
  <xdr:twoCellAnchor>
    <xdr:from>
      <xdr:col>7</xdr:col>
      <xdr:colOff>0</xdr:colOff>
      <xdr:row>7</xdr:row>
      <xdr:rowOff>0</xdr:rowOff>
    </xdr:from>
    <xdr:to>
      <xdr:col>7</xdr:col>
      <xdr:colOff>243043</xdr:colOff>
      <xdr:row>7</xdr:row>
      <xdr:rowOff>371475</xdr:rowOff>
    </xdr:to>
    <xdr:sp macro="" textlink="">
      <xdr:nvSpPr>
        <xdr:cNvPr id="10" name="TextBox 9">
          <a:extLst>
            <a:ext uri="{FF2B5EF4-FFF2-40B4-BE49-F238E27FC236}">
              <a16:creationId xmlns:a16="http://schemas.microsoft.com/office/drawing/2014/main" id="{2205C2C2-564A-4EC4-9366-D910C2B6C735}"/>
            </a:ext>
          </a:extLst>
        </xdr:cNvPr>
        <xdr:cNvSpPr txBox="1"/>
      </xdr:nvSpPr>
      <xdr:spPr>
        <a:xfrm>
          <a:off x="7038975" y="3857625"/>
          <a:ext cx="243043"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9</a:t>
          </a:r>
          <a:endParaRPr lang="en-NZ" sz="1100">
            <a:latin typeface="Bodoni MT Black" panose="02070A03080606020203" pitchFamily="18" charset="0"/>
          </a:endParaRPr>
        </a:p>
      </xdr:txBody>
    </xdr:sp>
    <xdr:clientData/>
  </xdr:twoCellAnchor>
  <xdr:twoCellAnchor>
    <xdr:from>
      <xdr:col>1</xdr:col>
      <xdr:colOff>0</xdr:colOff>
      <xdr:row>9</xdr:row>
      <xdr:rowOff>0</xdr:rowOff>
    </xdr:from>
    <xdr:to>
      <xdr:col>1</xdr:col>
      <xdr:colOff>466725</xdr:colOff>
      <xdr:row>9</xdr:row>
      <xdr:rowOff>371475</xdr:rowOff>
    </xdr:to>
    <xdr:sp macro="" textlink="">
      <xdr:nvSpPr>
        <xdr:cNvPr id="11" name="TextBox 10">
          <a:extLst>
            <a:ext uri="{FF2B5EF4-FFF2-40B4-BE49-F238E27FC236}">
              <a16:creationId xmlns:a16="http://schemas.microsoft.com/office/drawing/2014/main" id="{7B472720-7E4F-43F7-BEAE-07F6676DC41C}"/>
            </a:ext>
          </a:extLst>
        </xdr:cNvPr>
        <xdr:cNvSpPr txBox="1"/>
      </xdr:nvSpPr>
      <xdr:spPr>
        <a:xfrm>
          <a:off x="352425" y="6581775"/>
          <a:ext cx="466725" cy="371475"/>
        </a:xfrm>
        <a:prstGeom prst="rect">
          <a:avLst/>
        </a:prstGeom>
        <a:solidFill>
          <a:schemeClr val="accent4">
            <a:lumMod val="40000"/>
            <a:lumOff val="60000"/>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10</a:t>
          </a:r>
          <a:endParaRPr lang="en-NZ" sz="1100">
            <a:latin typeface="Bodoni MT Black" panose="02070A03080606020203" pitchFamily="18" charset="0"/>
          </a:endParaRPr>
        </a:p>
      </xdr:txBody>
    </xdr:sp>
    <xdr:clientData/>
  </xdr:twoCellAnchor>
  <xdr:twoCellAnchor>
    <xdr:from>
      <xdr:col>4</xdr:col>
      <xdr:colOff>0</xdr:colOff>
      <xdr:row>9</xdr:row>
      <xdr:rowOff>0</xdr:rowOff>
    </xdr:from>
    <xdr:to>
      <xdr:col>4</xdr:col>
      <xdr:colOff>428625</xdr:colOff>
      <xdr:row>9</xdr:row>
      <xdr:rowOff>371475</xdr:rowOff>
    </xdr:to>
    <xdr:sp macro="" textlink="">
      <xdr:nvSpPr>
        <xdr:cNvPr id="12" name="TextBox 11">
          <a:extLst>
            <a:ext uri="{FF2B5EF4-FFF2-40B4-BE49-F238E27FC236}">
              <a16:creationId xmlns:a16="http://schemas.microsoft.com/office/drawing/2014/main" id="{3713EA33-3A90-416B-A2C8-DE19A208A736}"/>
            </a:ext>
          </a:extLst>
        </xdr:cNvPr>
        <xdr:cNvSpPr txBox="1"/>
      </xdr:nvSpPr>
      <xdr:spPr>
        <a:xfrm>
          <a:off x="3695700" y="6581775"/>
          <a:ext cx="428625" cy="371475"/>
        </a:xfrm>
        <a:prstGeom prst="rect">
          <a:avLst/>
        </a:prstGeom>
        <a:solidFill>
          <a:schemeClr val="accent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11</a:t>
          </a:r>
          <a:endParaRPr lang="en-NZ" sz="1100">
            <a:latin typeface="Bodoni MT Black" panose="02070A03080606020203" pitchFamily="18" charset="0"/>
          </a:endParaRPr>
        </a:p>
      </xdr:txBody>
    </xdr:sp>
    <xdr:clientData/>
  </xdr:twoCellAnchor>
  <xdr:twoCellAnchor>
    <xdr:from>
      <xdr:col>7</xdr:col>
      <xdr:colOff>0</xdr:colOff>
      <xdr:row>9</xdr:row>
      <xdr:rowOff>0</xdr:rowOff>
    </xdr:from>
    <xdr:to>
      <xdr:col>7</xdr:col>
      <xdr:colOff>409575</xdr:colOff>
      <xdr:row>9</xdr:row>
      <xdr:rowOff>371475</xdr:rowOff>
    </xdr:to>
    <xdr:sp macro="" textlink="">
      <xdr:nvSpPr>
        <xdr:cNvPr id="13" name="TextBox 12">
          <a:extLst>
            <a:ext uri="{FF2B5EF4-FFF2-40B4-BE49-F238E27FC236}">
              <a16:creationId xmlns:a16="http://schemas.microsoft.com/office/drawing/2014/main" id="{7F974C82-D391-47C0-90DA-81E534602C31}"/>
            </a:ext>
          </a:extLst>
        </xdr:cNvPr>
        <xdr:cNvSpPr txBox="1"/>
      </xdr:nvSpPr>
      <xdr:spPr>
        <a:xfrm>
          <a:off x="7038975" y="6581775"/>
          <a:ext cx="409575" cy="371475"/>
        </a:xfrm>
        <a:prstGeom prst="rect">
          <a:avLst/>
        </a:prstGeom>
        <a:solidFill>
          <a:schemeClr val="accent5">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NZ" sz="2000">
              <a:latin typeface="Bodoni MT Black" panose="02070A03080606020203" pitchFamily="18" charset="0"/>
            </a:rPr>
            <a:t>12</a:t>
          </a:r>
          <a:endParaRPr lang="en-NZ" sz="1100">
            <a:latin typeface="Bodoni MT Black" panose="02070A03080606020203" pitchFamily="18" charset="0"/>
          </a:endParaRPr>
        </a:p>
      </xdr:txBody>
    </xdr:sp>
    <xdr:clientData/>
  </xdr:twoCellAnchor>
  <xdr:twoCellAnchor>
    <xdr:from>
      <xdr:col>1</xdr:col>
      <xdr:colOff>333374</xdr:colOff>
      <xdr:row>9</xdr:row>
      <xdr:rowOff>57150</xdr:rowOff>
    </xdr:from>
    <xdr:to>
      <xdr:col>1</xdr:col>
      <xdr:colOff>2781299</xdr:colOff>
      <xdr:row>9</xdr:row>
      <xdr:rowOff>323850</xdr:rowOff>
    </xdr:to>
    <xdr:sp macro="" textlink="">
      <xdr:nvSpPr>
        <xdr:cNvPr id="14" name="TextBox 13">
          <a:extLst>
            <a:ext uri="{FF2B5EF4-FFF2-40B4-BE49-F238E27FC236}">
              <a16:creationId xmlns:a16="http://schemas.microsoft.com/office/drawing/2014/main" id="{C7EC384C-8EDE-4A45-8CF3-08EDAADBA49C}"/>
            </a:ext>
          </a:extLst>
        </xdr:cNvPr>
        <xdr:cNvSpPr txBox="1"/>
      </xdr:nvSpPr>
      <xdr:spPr>
        <a:xfrm>
          <a:off x="685799" y="66389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Formatting the Cashbook</a:t>
          </a:r>
        </a:p>
      </xdr:txBody>
    </xdr:sp>
    <xdr:clientData/>
  </xdr:twoCellAnchor>
  <xdr:twoCellAnchor>
    <xdr:from>
      <xdr:col>7</xdr:col>
      <xdr:colOff>200025</xdr:colOff>
      <xdr:row>7</xdr:row>
      <xdr:rowOff>47625</xdr:rowOff>
    </xdr:from>
    <xdr:to>
      <xdr:col>7</xdr:col>
      <xdr:colOff>2647950</xdr:colOff>
      <xdr:row>7</xdr:row>
      <xdr:rowOff>314325</xdr:rowOff>
    </xdr:to>
    <xdr:sp macro="" textlink="">
      <xdr:nvSpPr>
        <xdr:cNvPr id="17" name="TextBox 16">
          <a:extLst>
            <a:ext uri="{FF2B5EF4-FFF2-40B4-BE49-F238E27FC236}">
              <a16:creationId xmlns:a16="http://schemas.microsoft.com/office/drawing/2014/main" id="{FBFD22C8-1AB1-4A84-B0FD-3A8CC03280A3}"/>
            </a:ext>
          </a:extLst>
        </xdr:cNvPr>
        <xdr:cNvSpPr txBox="1"/>
      </xdr:nvSpPr>
      <xdr:spPr>
        <a:xfrm>
          <a:off x="7239000" y="4533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bg1"/>
              </a:solidFill>
            </a:rPr>
            <a:t>Formatting the Cashbook</a:t>
          </a:r>
        </a:p>
      </xdr:txBody>
    </xdr:sp>
    <xdr:clientData/>
  </xdr:twoCellAnchor>
  <xdr:twoCellAnchor>
    <xdr:from>
      <xdr:col>4</xdr:col>
      <xdr:colOff>371475</xdr:colOff>
      <xdr:row>9</xdr:row>
      <xdr:rowOff>66675</xdr:rowOff>
    </xdr:from>
    <xdr:to>
      <xdr:col>4</xdr:col>
      <xdr:colOff>2819400</xdr:colOff>
      <xdr:row>9</xdr:row>
      <xdr:rowOff>333375</xdr:rowOff>
    </xdr:to>
    <xdr:sp macro="" textlink="">
      <xdr:nvSpPr>
        <xdr:cNvPr id="19" name="TextBox 18">
          <a:extLst>
            <a:ext uri="{FF2B5EF4-FFF2-40B4-BE49-F238E27FC236}">
              <a16:creationId xmlns:a16="http://schemas.microsoft.com/office/drawing/2014/main" id="{C7478CE0-1DA1-40C9-9CC9-5594DE2FC585}"/>
            </a:ext>
          </a:extLst>
        </xdr:cNvPr>
        <xdr:cNvSpPr txBox="1"/>
      </xdr:nvSpPr>
      <xdr:spPr>
        <a:xfrm>
          <a:off x="4067175" y="69342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Reports Custom Views</a:t>
          </a:r>
        </a:p>
      </xdr:txBody>
    </xdr:sp>
    <xdr:clientData/>
  </xdr:twoCellAnchor>
  <xdr:twoCellAnchor>
    <xdr:from>
      <xdr:col>4</xdr:col>
      <xdr:colOff>219075</xdr:colOff>
      <xdr:row>7</xdr:row>
      <xdr:rowOff>57150</xdr:rowOff>
    </xdr:from>
    <xdr:to>
      <xdr:col>4</xdr:col>
      <xdr:colOff>2667000</xdr:colOff>
      <xdr:row>7</xdr:row>
      <xdr:rowOff>323850</xdr:rowOff>
    </xdr:to>
    <xdr:sp macro="" textlink="">
      <xdr:nvSpPr>
        <xdr:cNvPr id="21" name="TextBox 20">
          <a:extLst>
            <a:ext uri="{FF2B5EF4-FFF2-40B4-BE49-F238E27FC236}">
              <a16:creationId xmlns:a16="http://schemas.microsoft.com/office/drawing/2014/main" id="{E6A8DBE4-A8E9-4872-A27F-FB62AD11D3E6}"/>
            </a:ext>
          </a:extLst>
        </xdr:cNvPr>
        <xdr:cNvSpPr txBox="1"/>
      </xdr:nvSpPr>
      <xdr:spPr>
        <a:xfrm>
          <a:off x="3914775" y="4543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Tips for Printing</a:t>
          </a:r>
        </a:p>
      </xdr:txBody>
    </xdr:sp>
    <xdr:clientData/>
  </xdr:twoCellAnchor>
  <xdr:twoCellAnchor>
    <xdr:from>
      <xdr:col>1</xdr:col>
      <xdr:colOff>190500</xdr:colOff>
      <xdr:row>3</xdr:row>
      <xdr:rowOff>66675</xdr:rowOff>
    </xdr:from>
    <xdr:to>
      <xdr:col>2</xdr:col>
      <xdr:colOff>95250</xdr:colOff>
      <xdr:row>3</xdr:row>
      <xdr:rowOff>333375</xdr:rowOff>
    </xdr:to>
    <xdr:sp macro="" textlink="">
      <xdr:nvSpPr>
        <xdr:cNvPr id="18" name="TextBox 17">
          <a:extLst>
            <a:ext uri="{FF2B5EF4-FFF2-40B4-BE49-F238E27FC236}">
              <a16:creationId xmlns:a16="http://schemas.microsoft.com/office/drawing/2014/main" id="{654F8873-8CCC-4434-A461-38EAA4B0FC46}"/>
            </a:ext>
          </a:extLst>
        </xdr:cNvPr>
        <xdr:cNvSpPr txBox="1"/>
      </xdr:nvSpPr>
      <xdr:spPr>
        <a:xfrm>
          <a:off x="542925" y="685800"/>
          <a:ext cx="2952750"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Example Page</a:t>
          </a:r>
          <a:endParaRPr lang="en-NZ" sz="1100" b="1" baseline="0"/>
        </a:p>
        <a:p>
          <a:endParaRPr lang="en-NZ" sz="1100" b="1" baseline="0"/>
        </a:p>
        <a:p>
          <a:endParaRPr lang="en-NZ" sz="1100" b="1"/>
        </a:p>
      </xdr:txBody>
    </xdr:sp>
    <xdr:clientData/>
  </xdr:twoCellAnchor>
  <xdr:twoCellAnchor>
    <xdr:from>
      <xdr:col>4</xdr:col>
      <xdr:colOff>171450</xdr:colOff>
      <xdr:row>3</xdr:row>
      <xdr:rowOff>57150</xdr:rowOff>
    </xdr:from>
    <xdr:to>
      <xdr:col>4</xdr:col>
      <xdr:colOff>2619375</xdr:colOff>
      <xdr:row>3</xdr:row>
      <xdr:rowOff>323850</xdr:rowOff>
    </xdr:to>
    <xdr:sp macro="" textlink="">
      <xdr:nvSpPr>
        <xdr:cNvPr id="22" name="TextBox 21">
          <a:extLst>
            <a:ext uri="{FF2B5EF4-FFF2-40B4-BE49-F238E27FC236}">
              <a16:creationId xmlns:a16="http://schemas.microsoft.com/office/drawing/2014/main" id="{4AFEC7E7-A59B-4941-A319-88F8DCDE111E}"/>
            </a:ext>
          </a:extLst>
        </xdr:cNvPr>
        <xdr:cNvSpPr txBox="1"/>
      </xdr:nvSpPr>
      <xdr:spPr>
        <a:xfrm>
          <a:off x="3867150" y="6762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Months and Accounts Headers</a:t>
          </a:r>
        </a:p>
      </xdr:txBody>
    </xdr:sp>
    <xdr:clientData/>
  </xdr:twoCellAnchor>
  <xdr:twoCellAnchor>
    <xdr:from>
      <xdr:col>7</xdr:col>
      <xdr:colOff>180975</xdr:colOff>
      <xdr:row>3</xdr:row>
      <xdr:rowOff>66675</xdr:rowOff>
    </xdr:from>
    <xdr:to>
      <xdr:col>7</xdr:col>
      <xdr:colOff>2628900</xdr:colOff>
      <xdr:row>3</xdr:row>
      <xdr:rowOff>333375</xdr:rowOff>
    </xdr:to>
    <xdr:sp macro="" textlink="">
      <xdr:nvSpPr>
        <xdr:cNvPr id="23" name="TextBox 22">
          <a:extLst>
            <a:ext uri="{FF2B5EF4-FFF2-40B4-BE49-F238E27FC236}">
              <a16:creationId xmlns:a16="http://schemas.microsoft.com/office/drawing/2014/main" id="{FD90C6A9-A0F2-42F6-8403-F5314C40B9E2}"/>
            </a:ext>
          </a:extLst>
        </xdr:cNvPr>
        <xdr:cNvSpPr txBox="1"/>
      </xdr:nvSpPr>
      <xdr:spPr>
        <a:xfrm>
          <a:off x="7219950" y="6858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Data Entry</a:t>
          </a:r>
        </a:p>
      </xdr:txBody>
    </xdr:sp>
    <xdr:clientData/>
  </xdr:twoCellAnchor>
  <xdr:twoCellAnchor>
    <xdr:from>
      <xdr:col>1</xdr:col>
      <xdr:colOff>180975</xdr:colOff>
      <xdr:row>5</xdr:row>
      <xdr:rowOff>57150</xdr:rowOff>
    </xdr:from>
    <xdr:to>
      <xdr:col>1</xdr:col>
      <xdr:colOff>2628900</xdr:colOff>
      <xdr:row>5</xdr:row>
      <xdr:rowOff>323850</xdr:rowOff>
    </xdr:to>
    <xdr:sp macro="" textlink="">
      <xdr:nvSpPr>
        <xdr:cNvPr id="25" name="TextBox 24">
          <a:extLst>
            <a:ext uri="{FF2B5EF4-FFF2-40B4-BE49-F238E27FC236}">
              <a16:creationId xmlns:a16="http://schemas.microsoft.com/office/drawing/2014/main" id="{2A8DF976-34D3-42AC-B54F-3688121198BD}"/>
            </a:ext>
          </a:extLst>
        </xdr:cNvPr>
        <xdr:cNvSpPr txBox="1"/>
      </xdr:nvSpPr>
      <xdr:spPr>
        <a:xfrm>
          <a:off x="533400"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Bank</a:t>
          </a:r>
          <a:r>
            <a:rPr lang="en-NZ" sz="1100" b="1" baseline="0"/>
            <a:t> Reconciliation</a:t>
          </a:r>
          <a:endParaRPr lang="en-NZ" sz="1100" b="1"/>
        </a:p>
      </xdr:txBody>
    </xdr:sp>
    <xdr:clientData/>
  </xdr:twoCellAnchor>
  <xdr:twoCellAnchor>
    <xdr:from>
      <xdr:col>4</xdr:col>
      <xdr:colOff>180975</xdr:colOff>
      <xdr:row>5</xdr:row>
      <xdr:rowOff>57150</xdr:rowOff>
    </xdr:from>
    <xdr:to>
      <xdr:col>4</xdr:col>
      <xdr:colOff>2628900</xdr:colOff>
      <xdr:row>5</xdr:row>
      <xdr:rowOff>323850</xdr:rowOff>
    </xdr:to>
    <xdr:sp macro="" textlink="">
      <xdr:nvSpPr>
        <xdr:cNvPr id="26" name="TextBox 25">
          <a:extLst>
            <a:ext uri="{FF2B5EF4-FFF2-40B4-BE49-F238E27FC236}">
              <a16:creationId xmlns:a16="http://schemas.microsoft.com/office/drawing/2014/main" id="{232D19C6-B118-4A4F-862A-22045F53B907}"/>
            </a:ext>
          </a:extLst>
        </xdr:cNvPr>
        <xdr:cNvSpPr txBox="1"/>
      </xdr:nvSpPr>
      <xdr:spPr>
        <a:xfrm>
          <a:off x="3876675" y="301942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Profit and Loss Report</a:t>
          </a:r>
        </a:p>
      </xdr:txBody>
    </xdr:sp>
    <xdr:clientData/>
  </xdr:twoCellAnchor>
  <xdr:twoCellAnchor>
    <xdr:from>
      <xdr:col>7</xdr:col>
      <xdr:colOff>190500</xdr:colOff>
      <xdr:row>5</xdr:row>
      <xdr:rowOff>47625</xdr:rowOff>
    </xdr:from>
    <xdr:to>
      <xdr:col>7</xdr:col>
      <xdr:colOff>2638425</xdr:colOff>
      <xdr:row>5</xdr:row>
      <xdr:rowOff>314325</xdr:rowOff>
    </xdr:to>
    <xdr:sp macro="" textlink="">
      <xdr:nvSpPr>
        <xdr:cNvPr id="27" name="TextBox 26">
          <a:extLst>
            <a:ext uri="{FF2B5EF4-FFF2-40B4-BE49-F238E27FC236}">
              <a16:creationId xmlns:a16="http://schemas.microsoft.com/office/drawing/2014/main" id="{DDF0DD59-6C55-41A8-9EEB-3C14AD24E097}"/>
            </a:ext>
          </a:extLst>
        </xdr:cNvPr>
        <xdr:cNvSpPr txBox="1"/>
      </xdr:nvSpPr>
      <xdr:spPr>
        <a:xfrm>
          <a:off x="7229475" y="3009900"/>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Balance</a:t>
          </a:r>
          <a:r>
            <a:rPr lang="en-NZ" sz="1100" b="1" baseline="0"/>
            <a:t> Sheet</a:t>
          </a:r>
          <a:endParaRPr lang="en-NZ" sz="1100" b="1"/>
        </a:p>
      </xdr:txBody>
    </xdr:sp>
    <xdr:clientData/>
  </xdr:twoCellAnchor>
  <xdr:twoCellAnchor>
    <xdr:from>
      <xdr:col>1</xdr:col>
      <xdr:colOff>171450</xdr:colOff>
      <xdr:row>7</xdr:row>
      <xdr:rowOff>57150</xdr:rowOff>
    </xdr:from>
    <xdr:to>
      <xdr:col>1</xdr:col>
      <xdr:colOff>2619375</xdr:colOff>
      <xdr:row>7</xdr:row>
      <xdr:rowOff>323850</xdr:rowOff>
    </xdr:to>
    <xdr:sp macro="" textlink="">
      <xdr:nvSpPr>
        <xdr:cNvPr id="28" name="TextBox 27">
          <a:extLst>
            <a:ext uri="{FF2B5EF4-FFF2-40B4-BE49-F238E27FC236}">
              <a16:creationId xmlns:a16="http://schemas.microsoft.com/office/drawing/2014/main" id="{8BC97916-DDF0-458E-B480-7CCF9851DD08}"/>
            </a:ext>
          </a:extLst>
        </xdr:cNvPr>
        <xdr:cNvSpPr txBox="1"/>
      </xdr:nvSpPr>
      <xdr:spPr>
        <a:xfrm>
          <a:off x="523875" y="5362575"/>
          <a:ext cx="244792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More Accounts</a:t>
          </a:r>
        </a:p>
      </xdr:txBody>
    </xdr:sp>
    <xdr:clientData/>
  </xdr:twoCellAnchor>
</xdr:wsDr>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1.bin"/><Relationship Id="rId13" Type="http://schemas.openxmlformats.org/officeDocument/2006/relationships/printerSettings" Target="../printerSettings/printerSettings56.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12" Type="http://schemas.openxmlformats.org/officeDocument/2006/relationships/printerSettings" Target="../printerSettings/printerSettings55.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11" Type="http://schemas.openxmlformats.org/officeDocument/2006/relationships/printerSettings" Target="../printerSettings/printerSettings54.bin"/><Relationship Id="rId5" Type="http://schemas.openxmlformats.org/officeDocument/2006/relationships/printerSettings" Target="../printerSettings/printerSettings48.bin"/><Relationship Id="rId10" Type="http://schemas.openxmlformats.org/officeDocument/2006/relationships/printerSettings" Target="../printerSettings/printerSettings53.bin"/><Relationship Id="rId4" Type="http://schemas.openxmlformats.org/officeDocument/2006/relationships/printerSettings" Target="../printerSettings/printerSettings47.bin"/><Relationship Id="rId9" Type="http://schemas.openxmlformats.org/officeDocument/2006/relationships/printerSettings" Target="../printerSettings/printerSettings52.bin"/><Relationship Id="rId14"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0" Type="http://schemas.openxmlformats.org/officeDocument/2006/relationships/printerSettings" Target="../printerSettings/printerSettings67.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9.bin"/><Relationship Id="rId13" Type="http://schemas.openxmlformats.org/officeDocument/2006/relationships/printerSettings" Target="../printerSettings/printerSettings84.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12" Type="http://schemas.openxmlformats.org/officeDocument/2006/relationships/printerSettings" Target="../printerSettings/printerSettings83.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openxmlformats.org/officeDocument/2006/relationships/printerSettings" Target="../printerSettings/printerSettings82.bin"/><Relationship Id="rId5" Type="http://schemas.openxmlformats.org/officeDocument/2006/relationships/printerSettings" Target="../printerSettings/printerSettings76.bin"/><Relationship Id="rId10" Type="http://schemas.openxmlformats.org/officeDocument/2006/relationships/printerSettings" Target="../printerSettings/printerSettings81.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 Id="rId1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8149-3F37-4605-85A6-9FA7CE971742}">
  <sheetPr>
    <tabColor theme="5" tint="-0.249977111117893"/>
    <pageSetUpPr autoPageBreaks="0" fitToPage="1"/>
  </sheetPr>
  <dimension ref="B1:I10"/>
  <sheetViews>
    <sheetView showGridLines="0" topLeftCell="A7" zoomScaleNormal="100" workbookViewId="0"/>
  </sheetViews>
  <sheetFormatPr defaultRowHeight="12.75" x14ac:dyDescent="0.2"/>
  <cols>
    <col min="1" max="1" width="5.28515625" customWidth="1"/>
    <col min="2" max="2" width="45.7109375" customWidth="1"/>
    <col min="3" max="3" width="2.28515625" customWidth="1"/>
    <col min="4" max="4" width="2.140625" customWidth="1"/>
    <col min="5" max="5" width="45.7109375" customWidth="1"/>
    <col min="6" max="6" width="2.28515625" customWidth="1"/>
    <col min="7" max="7" width="2.140625" customWidth="1"/>
    <col min="8" max="8" width="45.7109375" customWidth="1"/>
    <col min="9" max="9" width="2.28515625" customWidth="1"/>
    <col min="10" max="10" width="2.140625" customWidth="1"/>
    <col min="11" max="11" width="45.7109375" customWidth="1"/>
    <col min="12" max="12" width="2.28515625" customWidth="1"/>
  </cols>
  <sheetData>
    <row r="1" spans="2:9" ht="17.25" x14ac:dyDescent="0.2">
      <c r="H1" s="215" t="s">
        <v>112</v>
      </c>
    </row>
    <row r="2" spans="2:9" ht="23.25" customHeight="1" x14ac:dyDescent="0.35">
      <c r="B2" s="121" t="s">
        <v>81</v>
      </c>
      <c r="C2" s="121"/>
      <c r="D2" s="121"/>
      <c r="E2" s="121"/>
      <c r="F2" s="121"/>
      <c r="G2" s="121"/>
      <c r="H2" s="121"/>
      <c r="I2" s="121"/>
    </row>
    <row r="4" spans="2:9" s="110" customFormat="1" ht="174.95" customHeight="1" x14ac:dyDescent="0.2">
      <c r="B4" s="171" t="s">
        <v>76</v>
      </c>
      <c r="C4" s="120"/>
      <c r="E4" s="193" t="s">
        <v>88</v>
      </c>
      <c r="F4" s="111"/>
      <c r="H4" s="162" t="s">
        <v>64</v>
      </c>
      <c r="I4" s="112"/>
    </row>
    <row r="5" spans="2:9" s="110" customFormat="1" ht="9.9499999999999993" customHeight="1" x14ac:dyDescent="0.2">
      <c r="B5" s="109"/>
    </row>
    <row r="6" spans="2:9" s="110" customFormat="1" ht="174.95" customHeight="1" x14ac:dyDescent="0.2">
      <c r="B6" s="117" t="s">
        <v>49</v>
      </c>
      <c r="C6" s="113"/>
      <c r="E6" s="183" t="s">
        <v>85</v>
      </c>
      <c r="F6" s="114"/>
      <c r="H6" s="173" t="s">
        <v>86</v>
      </c>
      <c r="I6" s="122"/>
    </row>
    <row r="7" spans="2:9" ht="9.9499999999999993" customHeight="1" x14ac:dyDescent="0.2"/>
    <row r="8" spans="2:9" ht="177.75" customHeight="1" x14ac:dyDescent="0.35">
      <c r="B8" s="194" t="s">
        <v>77</v>
      </c>
      <c r="C8" s="116"/>
      <c r="E8" s="156" t="s">
        <v>78</v>
      </c>
      <c r="F8" s="119"/>
      <c r="H8" s="172" t="s">
        <v>79</v>
      </c>
      <c r="I8" s="118"/>
    </row>
    <row r="9" spans="2:9" ht="9.9499999999999993" customHeight="1" x14ac:dyDescent="0.2"/>
    <row r="10" spans="2:9" ht="177.75" customHeight="1" x14ac:dyDescent="0.2">
      <c r="B10" s="157" t="s">
        <v>62</v>
      </c>
      <c r="C10" s="127"/>
      <c r="E10" s="158" t="s">
        <v>80</v>
      </c>
      <c r="F10" s="150"/>
      <c r="H10" s="157" t="s">
        <v>63</v>
      </c>
      <c r="I10" s="127"/>
    </row>
  </sheetData>
  <customSheetViews>
    <customSheetView guid="{4C58CA07-9D56-41B7-A853-A40D5E627599}" showGridLines="0" fitToPage="1">
      <pageMargins left="0.31496062992125984" right="0.31496062992125984" top="0.74803149606299213" bottom="0.74803149606299213" header="0.31496062992125984" footer="0.31496062992125984"/>
      <pageSetup scale="73" orientation="landscape" horizontalDpi="360" verticalDpi="360" r:id="rId1"/>
    </customSheetView>
    <customSheetView guid="{CCE26E4F-582E-4BA7-A0B8-21BC792AF853}" showGridLines="0" fitToPage="1">
      <pageMargins left="0.31496062992125984" right="0.31496062992125984" top="0.74803149606299213" bottom="0.74803149606299213" header="0.31496062992125984" footer="0.31496062992125984"/>
      <pageSetup scale="73" orientation="landscape" horizontalDpi="360" verticalDpi="360" r:id="rId2"/>
    </customSheetView>
    <customSheetView guid="{02C9CCFA-0C84-43D3-97DF-2B162568E996}" showGridLines="0" fitToPage="1">
      <pageMargins left="0.31496062992125984" right="0.31496062992125984" top="0.74803149606299213" bottom="0.74803149606299213" header="0.31496062992125984" footer="0.31496062992125984"/>
      <pageSetup scale="73" orientation="landscape" horizontalDpi="360" verticalDpi="360" r:id="rId3"/>
    </customSheetView>
    <customSheetView guid="{93BEF7CC-77EF-40A3-9C38-A4783945A75A}" showGridLines="0" fitToPage="1">
      <pageMargins left="0.31496062992125984" right="0.31496062992125984" top="0.74803149606299213" bottom="0.74803149606299213" header="0.31496062992125984" footer="0.31496062992125984"/>
      <pageSetup scale="73" orientation="landscape" horizontalDpi="360" verticalDpi="360" r:id="rId4"/>
    </customSheetView>
    <customSheetView guid="{0F0F6AB8-4F4C-4B91-8ADF-B172EE4C672E}" showGridLines="0" fitToPage="1">
      <pageMargins left="0.31496062992125984" right="0.31496062992125984" top="0.74803149606299213" bottom="0.74803149606299213" header="0.31496062992125984" footer="0.31496062992125984"/>
      <pageSetup scale="73" orientation="landscape" horizontalDpi="360" verticalDpi="360" r:id="rId5"/>
    </customSheetView>
    <customSheetView guid="{8CD34DC8-CA24-4C92-9659-3157B830ECAC}" showGridLines="0" fitToPage="1">
      <pageMargins left="0.31496062992125984" right="0.31496062992125984" top="0.74803149606299213" bottom="0.74803149606299213" header="0.31496062992125984" footer="0.31496062992125984"/>
      <pageSetup scale="73" orientation="landscape" horizontalDpi="360" verticalDpi="360" r:id="rId6"/>
    </customSheetView>
    <customSheetView guid="{ABB229F2-AC12-49CA-8E2C-D477851BE589}" showGridLines="0" fitToPage="1">
      <pageMargins left="0.31496062992125984" right="0.31496062992125984" top="0.74803149606299213" bottom="0.74803149606299213" header="0.31496062992125984" footer="0.31496062992125984"/>
      <pageSetup scale="73" orientation="landscape" horizontalDpi="360" verticalDpi="360" r:id="rId7"/>
    </customSheetView>
    <customSheetView guid="{5F536D07-06CB-4019-9A9D-3B2E4D9B89A5}" showGridLines="0" fitToPage="1">
      <pageMargins left="0.31496062992125984" right="0.31496062992125984" top="0.74803149606299213" bottom="0.74803149606299213" header="0.31496062992125984" footer="0.31496062992125984"/>
      <pageSetup scale="73" orientation="landscape" horizontalDpi="360" verticalDpi="360" r:id="rId8"/>
    </customSheetView>
    <customSheetView guid="{D6530776-DADC-4913-97DD-69B25E99A9D8}" showGridLines="0" fitToPage="1">
      <pageMargins left="0.31496062992125984" right="0.31496062992125984" top="0.74803149606299213" bottom="0.74803149606299213" header="0.31496062992125984" footer="0.31496062992125984"/>
      <pageSetup scale="73" orientation="landscape" horizontalDpi="360" verticalDpi="360" r:id="rId9"/>
    </customSheetView>
    <customSheetView guid="{EAA13EB3-DEFD-414A-A114-1AC89BA5CCE7}" showGridLines="0" fitToPage="1">
      <pageMargins left="0.31496062992125984" right="0.31496062992125984" top="0.74803149606299213" bottom="0.74803149606299213" header="0.31496062992125984" footer="0.31496062992125984"/>
      <pageSetup scale="73" orientation="landscape" horizontalDpi="360" verticalDpi="360" r:id="rId10"/>
    </customSheetView>
    <customSheetView guid="{1D148915-0029-48E6-A4B0-34A94DE9390B}" showGridLines="0" fitToPage="1">
      <pageMargins left="0.31496062992125984" right="0.31496062992125984" top="0.74803149606299213" bottom="0.74803149606299213" header="0.31496062992125984" footer="0.31496062992125984"/>
      <pageSetup scale="73" orientation="landscape" horizontalDpi="360" verticalDpi="360" r:id="rId11"/>
    </customSheetView>
    <customSheetView guid="{65E6302F-72B2-459A-9CD4-FB08BF324D36}" showGridLines="0" fitToPage="1">
      <pageMargins left="0.31496062992125984" right="0.31496062992125984" top="0.74803149606299213" bottom="0.74803149606299213" header="0.31496062992125984" footer="0.31496062992125984"/>
      <pageSetup scale="73" orientation="landscape" horizontalDpi="360" verticalDpi="360" r:id="rId12"/>
    </customSheetView>
    <customSheetView guid="{B1EAB89F-247D-4B53-8395-D88D7FC6DEAE}" showGridLines="0" fitToPage="1">
      <pageMargins left="0.31496062992125984" right="0.31496062992125984" top="0.74803149606299213" bottom="0.74803149606299213" header="0.31496062992125984" footer="0.31496062992125984"/>
      <pageSetup scale="73" orientation="landscape" horizontalDpi="360" verticalDpi="360" r:id="rId13"/>
    </customSheetView>
  </customSheetViews>
  <pageMargins left="0.31496062992125984" right="0.31496062992125984" top="0.74803149606299213" bottom="0.74803149606299213" header="0.31496062992125984" footer="0.31496062992125984"/>
  <pageSetup scale="73" orientation="landscape" horizontalDpi="360" verticalDpi="36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FF18C-3C0C-4F2A-AF65-FBE7E831A0BA}">
  <sheetPr>
    <tabColor theme="5" tint="0.59999389629810485"/>
  </sheetPr>
  <dimension ref="B1:M10"/>
  <sheetViews>
    <sheetView showGridLines="0" workbookViewId="0">
      <selection activeCell="K1" sqref="K1"/>
    </sheetView>
  </sheetViews>
  <sheetFormatPr defaultRowHeight="12.75" x14ac:dyDescent="0.2"/>
  <cols>
    <col min="2" max="13" width="11" customWidth="1"/>
  </cols>
  <sheetData>
    <row r="1" spans="2:13" ht="17.25" x14ac:dyDescent="0.2">
      <c r="K1" s="214" t="s">
        <v>112</v>
      </c>
    </row>
    <row r="2" spans="2:13" ht="23.25" customHeight="1" x14ac:dyDescent="0.35">
      <c r="B2" s="123" t="s">
        <v>82</v>
      </c>
      <c r="C2" s="123"/>
      <c r="D2" s="123"/>
      <c r="E2" s="123"/>
      <c r="F2" s="123"/>
      <c r="G2" s="123"/>
      <c r="H2" s="121"/>
      <c r="I2" s="121"/>
      <c r="J2" s="121"/>
    </row>
    <row r="4" spans="2:13" s="124" customFormat="1" ht="26.25" customHeight="1" x14ac:dyDescent="0.2">
      <c r="B4" s="126" t="s">
        <v>53</v>
      </c>
    </row>
    <row r="6" spans="2:13" ht="23.25" customHeight="1" thickBot="1" x14ac:dyDescent="0.3">
      <c r="B6" s="203" t="s">
        <v>51</v>
      </c>
      <c r="C6" s="204"/>
      <c r="D6" s="204"/>
      <c r="E6" s="205"/>
    </row>
    <row r="7" spans="2:13" ht="20.25" customHeight="1" thickTop="1" x14ac:dyDescent="0.2">
      <c r="B7" s="128" t="s">
        <v>30</v>
      </c>
      <c r="C7" s="129" t="s">
        <v>31</v>
      </c>
      <c r="D7" s="129" t="s">
        <v>32</v>
      </c>
      <c r="E7" s="129" t="s">
        <v>33</v>
      </c>
      <c r="F7" s="129" t="s">
        <v>34</v>
      </c>
      <c r="G7" s="129" t="s">
        <v>35</v>
      </c>
      <c r="H7" s="129" t="s">
        <v>36</v>
      </c>
      <c r="I7" s="129" t="s">
        <v>37</v>
      </c>
      <c r="J7" s="129" t="s">
        <v>38</v>
      </c>
      <c r="K7" s="129" t="s">
        <v>39</v>
      </c>
      <c r="L7" s="129" t="s">
        <v>40</v>
      </c>
      <c r="M7" s="130" t="s">
        <v>41</v>
      </c>
    </row>
    <row r="8" spans="2:13" ht="54.75" customHeight="1" thickBot="1" x14ac:dyDescent="0.25">
      <c r="B8" s="36" t="s">
        <v>5</v>
      </c>
      <c r="C8" s="37" t="s">
        <v>7</v>
      </c>
      <c r="D8" s="37" t="s">
        <v>6</v>
      </c>
      <c r="E8" s="37" t="s">
        <v>9</v>
      </c>
      <c r="F8" s="37" t="s">
        <v>10</v>
      </c>
      <c r="G8" s="37" t="s">
        <v>11</v>
      </c>
      <c r="H8" s="37" t="s">
        <v>26</v>
      </c>
      <c r="I8" s="37" t="s">
        <v>12</v>
      </c>
      <c r="J8" s="37" t="s">
        <v>13</v>
      </c>
      <c r="K8" s="37" t="s">
        <v>14</v>
      </c>
      <c r="L8" s="37" t="s">
        <v>15</v>
      </c>
      <c r="M8" s="212" t="s">
        <v>25</v>
      </c>
    </row>
    <row r="9" spans="2:13" ht="67.5" customHeight="1" thickTop="1" thickBot="1" x14ac:dyDescent="0.25">
      <c r="B9" s="99" t="s">
        <v>54</v>
      </c>
      <c r="C9" s="100"/>
      <c r="D9" s="100"/>
      <c r="E9" s="100"/>
      <c r="F9" s="101"/>
      <c r="G9" s="101"/>
      <c r="H9" s="101"/>
      <c r="I9" s="101"/>
      <c r="J9" s="101"/>
      <c r="K9" s="101"/>
      <c r="L9" s="101"/>
      <c r="M9" s="102"/>
    </row>
    <row r="10" spans="2:13" ht="13.5" thickTop="1" x14ac:dyDescent="0.2"/>
  </sheetData>
  <phoneticPr fontId="56"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autoPageBreaks="0" fitToPage="1"/>
  </sheetPr>
  <dimension ref="B2:AK24"/>
  <sheetViews>
    <sheetView showGridLines="0" showZeros="0" zoomScaleNormal="100" workbookViewId="0"/>
  </sheetViews>
  <sheetFormatPr defaultRowHeight="12.75" x14ac:dyDescent="0.2"/>
  <cols>
    <col min="1" max="1" width="2.140625" customWidth="1"/>
    <col min="2" max="6" width="10.7109375" customWidth="1"/>
    <col min="7" max="7" width="2.140625" customWidth="1"/>
    <col min="8" max="15" width="10.7109375" customWidth="1"/>
    <col min="16" max="16" width="2.140625" customWidth="1"/>
    <col min="17" max="37" width="10.7109375" customWidth="1"/>
    <col min="38" max="48" width="12.28515625" customWidth="1"/>
    <col min="49" max="49" width="12.7109375" bestFit="1" customWidth="1"/>
    <col min="50" max="52" width="12.28515625" customWidth="1"/>
    <col min="53" max="53" width="11" bestFit="1" customWidth="1"/>
    <col min="54" max="54" width="12.7109375" bestFit="1" customWidth="1"/>
    <col min="55" max="55" width="11.7109375" bestFit="1" customWidth="1"/>
    <col min="56" max="56" width="11.7109375" customWidth="1"/>
  </cols>
  <sheetData>
    <row r="2" spans="2:37" ht="23.25" customHeight="1" x14ac:dyDescent="0.35">
      <c r="B2" s="206" t="s">
        <v>83</v>
      </c>
      <c r="C2" s="206"/>
      <c r="D2" s="206"/>
      <c r="E2" s="123"/>
      <c r="F2" s="123"/>
      <c r="H2" s="123"/>
      <c r="I2" s="121"/>
      <c r="J2" s="121"/>
      <c r="K2" s="121"/>
      <c r="M2" s="215" t="s">
        <v>112</v>
      </c>
    </row>
    <row r="4" spans="2:37" s="124" customFormat="1" ht="26.25" customHeight="1" x14ac:dyDescent="0.2">
      <c r="B4" s="126" t="s">
        <v>53</v>
      </c>
    </row>
    <row r="5" spans="2:37" ht="18" x14ac:dyDescent="0.25">
      <c r="B5" s="8"/>
    </row>
    <row r="6" spans="2:37" ht="18.75" thickBot="1" x14ac:dyDescent="0.3">
      <c r="B6" s="8" t="s">
        <v>52</v>
      </c>
    </row>
    <row r="7" spans="2:37" ht="21" customHeight="1" thickTop="1" thickBot="1" x14ac:dyDescent="0.25">
      <c r="B7" s="207" t="s">
        <v>111</v>
      </c>
      <c r="C7" s="208"/>
      <c r="D7" s="208"/>
      <c r="E7" s="209"/>
      <c r="F7" s="210"/>
      <c r="G7" s="211"/>
    </row>
    <row r="8" spans="2:37" ht="17.25" customHeight="1" thickTop="1" x14ac:dyDescent="0.2">
      <c r="S8" s="13"/>
      <c r="V8" s="11"/>
      <c r="W8" s="11"/>
      <c r="X8" s="11"/>
      <c r="Y8" s="11"/>
      <c r="Z8" s="11"/>
      <c r="AB8" s="10"/>
    </row>
    <row r="9" spans="2:37" ht="18.75" thickBot="1" x14ac:dyDescent="0.3">
      <c r="B9" s="8" t="s">
        <v>50</v>
      </c>
      <c r="H9" s="115" t="s">
        <v>84</v>
      </c>
      <c r="I9" s="11"/>
      <c r="J9" s="11"/>
      <c r="K9" s="11"/>
      <c r="L9" s="11"/>
      <c r="M9" s="11"/>
      <c r="N9" s="11"/>
      <c r="O9" s="11"/>
      <c r="Q9" s="11"/>
      <c r="R9" s="11"/>
      <c r="S9" s="13"/>
      <c r="T9" s="13"/>
      <c r="U9" s="13"/>
      <c r="V9" s="11"/>
      <c r="W9" s="11"/>
      <c r="X9" s="11"/>
      <c r="Y9" s="11"/>
      <c r="Z9" s="11"/>
      <c r="AA9" s="10"/>
      <c r="AB9" s="9"/>
    </row>
    <row r="10" spans="2:37" s="6" customFormat="1" ht="20.25" customHeight="1" thickTop="1" x14ac:dyDescent="0.25">
      <c r="B10" s="43" t="s">
        <v>0</v>
      </c>
      <c r="C10" s="131"/>
      <c r="D10" s="131"/>
      <c r="E10" s="131"/>
      <c r="F10" s="45"/>
      <c r="H10" s="41" t="s">
        <v>3</v>
      </c>
      <c r="I10" s="42"/>
      <c r="J10" s="42"/>
      <c r="K10" s="42"/>
      <c r="L10" s="42"/>
      <c r="M10" s="42"/>
      <c r="N10" s="42"/>
      <c r="O10" s="103"/>
      <c r="Q10" s="43" t="s">
        <v>8</v>
      </c>
      <c r="R10" s="104"/>
      <c r="S10" s="104"/>
      <c r="T10" s="104"/>
      <c r="U10" s="104"/>
      <c r="V10" s="104"/>
      <c r="W10" s="104"/>
      <c r="X10" s="104"/>
      <c r="Y10" s="104"/>
      <c r="Z10" s="104"/>
      <c r="AA10" s="104"/>
      <c r="AB10" s="104"/>
      <c r="AC10" s="104"/>
      <c r="AD10" s="104"/>
      <c r="AE10" s="104"/>
      <c r="AF10" s="104"/>
      <c r="AG10" s="104"/>
      <c r="AH10" s="104"/>
      <c r="AI10" s="104"/>
      <c r="AJ10" s="105"/>
      <c r="AK10" s="103"/>
    </row>
    <row r="11" spans="2:37" s="1" customFormat="1" ht="54.75" customHeight="1" thickBot="1" x14ac:dyDescent="0.25">
      <c r="B11" s="145" t="s">
        <v>1</v>
      </c>
      <c r="C11" s="47" t="s">
        <v>59</v>
      </c>
      <c r="D11" s="146" t="s">
        <v>60</v>
      </c>
      <c r="E11" s="146" t="s">
        <v>61</v>
      </c>
      <c r="F11" s="125" t="s">
        <v>2</v>
      </c>
      <c r="H11" s="36" t="s">
        <v>109</v>
      </c>
      <c r="I11" s="37" t="s">
        <v>110</v>
      </c>
      <c r="J11" s="37" t="s">
        <v>55</v>
      </c>
      <c r="K11" s="37" t="s">
        <v>56</v>
      </c>
      <c r="L11" s="37" t="s">
        <v>57</v>
      </c>
      <c r="M11" s="37" t="s">
        <v>65</v>
      </c>
      <c r="N11" s="37" t="s">
        <v>66</v>
      </c>
      <c r="O11" s="56" t="s">
        <v>45</v>
      </c>
      <c r="Q11" s="36" t="s">
        <v>89</v>
      </c>
      <c r="R11" s="37" t="s">
        <v>90</v>
      </c>
      <c r="S11" s="37" t="s">
        <v>91</v>
      </c>
      <c r="T11" s="37" t="s">
        <v>92</v>
      </c>
      <c r="U11" s="37" t="s">
        <v>93</v>
      </c>
      <c r="V11" s="37" t="s">
        <v>94</v>
      </c>
      <c r="W11" s="37" t="s">
        <v>95</v>
      </c>
      <c r="X11" s="37" t="s">
        <v>96</v>
      </c>
      <c r="Y11" s="37" t="s">
        <v>97</v>
      </c>
      <c r="Z11" s="37" t="s">
        <v>98</v>
      </c>
      <c r="AA11" s="37" t="s">
        <v>99</v>
      </c>
      <c r="AB11" s="37" t="s">
        <v>100</v>
      </c>
      <c r="AC11" s="37" t="s">
        <v>101</v>
      </c>
      <c r="AD11" s="37" t="s">
        <v>102</v>
      </c>
      <c r="AE11" s="37" t="s">
        <v>103</v>
      </c>
      <c r="AF11" s="37" t="s">
        <v>104</v>
      </c>
      <c r="AG11" s="37" t="s">
        <v>105</v>
      </c>
      <c r="AH11" s="37" t="s">
        <v>106</v>
      </c>
      <c r="AI11" s="37" t="s">
        <v>107</v>
      </c>
      <c r="AJ11" s="37" t="s">
        <v>108</v>
      </c>
      <c r="AK11" s="56" t="s">
        <v>46</v>
      </c>
    </row>
    <row r="12" spans="2:37" ht="23.25" customHeight="1" thickTop="1" x14ac:dyDescent="0.2">
      <c r="H12" s="151">
        <v>1</v>
      </c>
      <c r="I12" s="151">
        <v>2</v>
      </c>
      <c r="J12" s="151">
        <v>3</v>
      </c>
      <c r="K12" s="151">
        <v>4</v>
      </c>
      <c r="L12" s="151">
        <v>5</v>
      </c>
      <c r="M12" s="151">
        <v>6</v>
      </c>
      <c r="N12" s="151">
        <v>7</v>
      </c>
      <c r="Q12" s="151">
        <v>1</v>
      </c>
      <c r="R12" s="151">
        <v>2</v>
      </c>
      <c r="S12" s="151">
        <v>3</v>
      </c>
      <c r="T12" s="151">
        <v>4</v>
      </c>
      <c r="U12" s="151">
        <v>5</v>
      </c>
      <c r="V12" s="151">
        <v>6</v>
      </c>
      <c r="W12" s="151">
        <v>7</v>
      </c>
      <c r="X12" s="151">
        <v>8</v>
      </c>
      <c r="Y12" s="151">
        <v>9</v>
      </c>
      <c r="Z12" s="151">
        <v>10</v>
      </c>
      <c r="AA12" s="151">
        <v>11</v>
      </c>
      <c r="AB12" s="151">
        <v>12</v>
      </c>
      <c r="AC12" s="151">
        <v>13</v>
      </c>
      <c r="AD12" s="151">
        <v>14</v>
      </c>
      <c r="AE12" s="151">
        <v>15</v>
      </c>
      <c r="AF12" s="151">
        <v>16</v>
      </c>
      <c r="AG12" s="151">
        <v>17</v>
      </c>
      <c r="AH12" s="151">
        <v>18</v>
      </c>
      <c r="AI12" s="151">
        <v>19</v>
      </c>
      <c r="AJ12" s="151">
        <v>20</v>
      </c>
    </row>
    <row r="24" spans="15:20" ht="20.100000000000001" customHeight="1" x14ac:dyDescent="0.2">
      <c r="O24" s="12"/>
      <c r="Q24" s="13"/>
      <c r="R24" s="13"/>
      <c r="S24" s="13"/>
      <c r="T24" s="13"/>
    </row>
  </sheetData>
  <customSheetViews>
    <customSheetView guid="{4C58CA07-9D56-41B7-A853-A40D5E627599}" showGridLines="0" zeroValues="0" fitToPage="1" printArea="1">
      <pageMargins left="0" right="0" top="0.98425196850393704" bottom="0.98425196850393704" header="0.51181102362204722" footer="0.51181102362204722"/>
      <pageSetup paperSize="9" scale="91" fitToWidth="4" orientation="landscape" r:id="rId1"/>
      <headerFooter alignWithMargins="0"/>
    </customSheetView>
    <customSheetView guid="{CCE26E4F-582E-4BA7-A0B8-21BC792AF853}" showGridLines="0" zeroValues="0" fitToPage="1" printArea="1">
      <pageMargins left="0" right="0" top="0.98425196850393704" bottom="0.98425196850393704" header="0.51181102362204722" footer="0.51181102362204722"/>
      <pageSetup paperSize="9" scale="91" fitToWidth="4" orientation="landscape" r:id="rId2"/>
      <headerFooter alignWithMargins="0"/>
    </customSheetView>
    <customSheetView guid="{02C9CCFA-0C84-43D3-97DF-2B162568E996}" showGridLines="0" zeroValues="0" fitToPage="1" printArea="1">
      <pageMargins left="0" right="0" top="0.98425196850393704" bottom="0.98425196850393704" header="0.51181102362204722" footer="0.51181102362204722"/>
      <pageSetup paperSize="9" scale="91" fitToWidth="4" orientation="landscape" r:id="rId3"/>
      <headerFooter alignWithMargins="0"/>
    </customSheetView>
    <customSheetView guid="{93BEF7CC-77EF-40A3-9C38-A4783945A75A}" showGridLines="0" zeroValues="0" fitToPage="1" printArea="1">
      <pageMargins left="0" right="0" top="0.98425196850393704" bottom="0.98425196850393704" header="0.51181102362204722" footer="0.51181102362204722"/>
      <pageSetup paperSize="9" scale="91" fitToWidth="4" orientation="landscape" r:id="rId4"/>
      <headerFooter alignWithMargins="0"/>
    </customSheetView>
    <customSheetView guid="{0F0F6AB8-4F4C-4B91-8ADF-B172EE4C672E}" showGridLines="0" zeroValues="0" fitToPage="1" printArea="1">
      <pageMargins left="0" right="0" top="0.98425196850393704" bottom="0.98425196850393704" header="0.51181102362204722" footer="0.51181102362204722"/>
      <pageSetup paperSize="9" scale="91" fitToWidth="4" orientation="landscape" r:id="rId5"/>
      <headerFooter alignWithMargins="0"/>
    </customSheetView>
    <customSheetView guid="{8CD34DC8-CA24-4C92-9659-3157B830ECAC}" showGridLines="0" zeroValues="0" fitToPage="1" printArea="1">
      <pageMargins left="0" right="0" top="0.98425196850393704" bottom="0.98425196850393704" header="0.51181102362204722" footer="0.51181102362204722"/>
      <pageSetup paperSize="9" scale="91" fitToWidth="4" orientation="landscape" r:id="rId6"/>
      <headerFooter alignWithMargins="0"/>
    </customSheetView>
    <customSheetView guid="{ABB229F2-AC12-49CA-8E2C-D477851BE589}" showGridLines="0" zeroValues="0" fitToPage="1" printArea="1">
      <pageMargins left="0" right="0" top="0.98425196850393704" bottom="0.98425196850393704" header="0.51181102362204722" footer="0.51181102362204722"/>
      <pageSetup paperSize="9" scale="91" fitToWidth="4" orientation="landscape" r:id="rId7"/>
      <headerFooter alignWithMargins="0"/>
    </customSheetView>
    <customSheetView guid="{5F536D07-06CB-4019-9A9D-3B2E4D9B89A5}" showGridLines="0" zeroValues="0" fitToPage="1" printArea="1">
      <pageMargins left="0" right="0" top="0.98425196850393704" bottom="0.98425196850393704" header="0.51181102362204722" footer="0.51181102362204722"/>
      <pageSetup paperSize="9" scale="91" fitToWidth="4" orientation="landscape" r:id="rId8"/>
      <headerFooter alignWithMargins="0"/>
    </customSheetView>
    <customSheetView guid="{D6530776-DADC-4913-97DD-69B25E99A9D8}" showGridLines="0" zeroValues="0" fitToPage="1" printArea="1">
      <pageMargins left="0" right="0" top="0.98425196850393704" bottom="0.98425196850393704" header="0.51181102362204722" footer="0.51181102362204722"/>
      <pageSetup paperSize="9" scale="91" fitToWidth="4" orientation="landscape" r:id="rId9"/>
      <headerFooter alignWithMargins="0"/>
    </customSheetView>
    <customSheetView guid="{EAA13EB3-DEFD-414A-A114-1AC89BA5CCE7}" showGridLines="0" zeroValues="0" fitToPage="1" printArea="1">
      <pageMargins left="0" right="0" top="0.98425196850393704" bottom="0.98425196850393704" header="0.51181102362204722" footer="0.51181102362204722"/>
      <pageSetup paperSize="9" scale="91" fitToWidth="4" orientation="landscape" r:id="rId10"/>
      <headerFooter alignWithMargins="0"/>
    </customSheetView>
    <customSheetView guid="{1D148915-0029-48E6-A4B0-34A94DE9390B}" showGridLines="0" zeroValues="0" fitToPage="1" printArea="1">
      <pageMargins left="0" right="0" top="0.98425196850393704" bottom="0.98425196850393704" header="0.51181102362204722" footer="0.51181102362204722"/>
      <pageSetup paperSize="9" scale="91" fitToWidth="4" orientation="landscape" r:id="rId11"/>
      <headerFooter alignWithMargins="0"/>
    </customSheetView>
    <customSheetView guid="{65E6302F-72B2-459A-9CD4-FB08BF324D36}" showGridLines="0" zeroValues="0" fitToPage="1" printArea="1">
      <pageMargins left="0" right="0" top="0.98425196850393704" bottom="0.98425196850393704" header="0.51181102362204722" footer="0.51181102362204722"/>
      <pageSetup paperSize="9" scale="91" fitToWidth="4" orientation="landscape" r:id="rId12"/>
      <headerFooter alignWithMargins="0"/>
    </customSheetView>
    <customSheetView guid="{B1EAB89F-247D-4B53-8395-D88D7FC6DEAE}" showGridLines="0" zeroValues="0" fitToPage="1" printArea="1">
      <pageMargins left="0" right="0" top="0.98425196850393704" bottom="0.98425196850393704" header="0.51181102362204722" footer="0.51181102362204722"/>
      <pageSetup paperSize="9" scale="91" fitToWidth="4" orientation="landscape" r:id="rId13"/>
      <headerFooter alignWithMargins="0"/>
    </customSheetView>
  </customSheetViews>
  <phoneticPr fontId="20" type="noConversion"/>
  <pageMargins left="0" right="0" top="0.98425196850393704" bottom="0.98425196850393704" header="0.51181102362204722" footer="0.51181102362204722"/>
  <pageSetup paperSize="9" scale="91" fitToWidth="4" orientation="landscape" r:id="rId1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59999389629810485"/>
    <pageSetUpPr autoPageBreaks="0" fitToPage="1"/>
  </sheetPr>
  <dimension ref="B1:X127"/>
  <sheetViews>
    <sheetView showGridLines="0" tabSelected="1" topLeftCell="A8" zoomScale="80" zoomScaleNormal="80" workbookViewId="0">
      <selection activeCell="I32" sqref="I32"/>
    </sheetView>
  </sheetViews>
  <sheetFormatPr defaultRowHeight="15.75" customHeight="1" x14ac:dyDescent="0.3"/>
  <cols>
    <col min="1" max="1" width="2.42578125" customWidth="1"/>
    <col min="2" max="3" width="11.7109375" customWidth="1"/>
    <col min="4" max="4" width="16.7109375" customWidth="1"/>
    <col min="5" max="5" width="20.7109375" customWidth="1"/>
    <col min="6" max="6" width="6.42578125" style="247" customWidth="1"/>
    <col min="7" max="7" width="1.7109375" style="1" customWidth="1"/>
    <col min="8" max="11" width="12.28515625" customWidth="1"/>
    <col min="12" max="12" width="13.140625" style="1" bestFit="1" customWidth="1"/>
    <col min="13" max="13" width="1.7109375" style="1" customWidth="1"/>
    <col min="14" max="14" width="14.28515625" customWidth="1"/>
    <col min="15" max="15" width="14.7109375" customWidth="1"/>
    <col min="16" max="16" width="12.28515625" customWidth="1"/>
    <col min="17" max="17" width="9" customWidth="1"/>
    <col min="18" max="18" width="11" customWidth="1"/>
    <col min="19" max="19" width="12.28515625" style="1" customWidth="1"/>
    <col min="20" max="20" width="1.7109375" style="1" customWidth="1"/>
    <col min="21" max="21" width="14.7109375" style="1" customWidth="1"/>
    <col min="22" max="22" width="4.28515625" customWidth="1"/>
    <col min="23" max="23" width="22.42578125" customWidth="1"/>
  </cols>
  <sheetData>
    <row r="1" spans="2:24" ht="21" customHeight="1" thickBot="1" x14ac:dyDescent="0.5">
      <c r="B1" s="149" t="s">
        <v>123</v>
      </c>
      <c r="C1" s="4"/>
      <c r="D1" s="4"/>
      <c r="E1" s="4"/>
      <c r="F1" s="237"/>
      <c r="G1" s="5"/>
      <c r="H1" s="159" t="s">
        <v>47</v>
      </c>
      <c r="I1" s="160"/>
      <c r="J1" s="160"/>
      <c r="K1" s="160"/>
      <c r="L1" s="40"/>
      <c r="M1" s="5"/>
      <c r="N1" s="154"/>
      <c r="O1" s="154" t="s">
        <v>48</v>
      </c>
      <c r="P1" s="160"/>
      <c r="Q1" s="160"/>
      <c r="R1" s="154"/>
      <c r="S1" s="155"/>
      <c r="T1" s="5"/>
      <c r="U1"/>
    </row>
    <row r="2" spans="2:24" s="6" customFormat="1" ht="20.25" customHeight="1" thickTop="1" x14ac:dyDescent="0.25">
      <c r="B2" s="217"/>
      <c r="C2" s="44"/>
      <c r="D2" s="218"/>
      <c r="E2" s="131"/>
      <c r="F2" s="238"/>
      <c r="G2" s="80"/>
      <c r="H2" s="41" t="s">
        <v>3</v>
      </c>
      <c r="I2" s="42"/>
      <c r="J2" s="42"/>
      <c r="K2" s="42"/>
      <c r="L2" s="229" t="s">
        <v>29</v>
      </c>
      <c r="M2" s="213"/>
      <c r="N2" s="53"/>
      <c r="O2" s="53"/>
      <c r="P2" s="53"/>
      <c r="Q2" s="132"/>
      <c r="R2" s="132"/>
      <c r="S2" s="227" t="str">
        <f>AccountsHeaders!AK11</f>
        <v>Total Money Out</v>
      </c>
      <c r="T2" s="80"/>
      <c r="U2" s="227" t="s">
        <v>4</v>
      </c>
      <c r="V2" s="55"/>
    </row>
    <row r="3" spans="2:24" s="213" customFormat="1" ht="53.25" customHeight="1" thickBot="1" x14ac:dyDescent="0.25">
      <c r="B3" s="46" t="str">
        <f>AccountsHeaders!B11</f>
        <v>Date</v>
      </c>
      <c r="C3" s="47" t="str">
        <f>AccountsHeaders!C11</f>
        <v>Payment Type</v>
      </c>
      <c r="D3" s="47" t="str">
        <f>AccountsHeaders!D11</f>
        <v>Name</v>
      </c>
      <c r="E3" s="47" t="str">
        <f>AccountsHeaders!E11</f>
        <v>Descripton</v>
      </c>
      <c r="F3" s="239" t="str">
        <f>AccountsHeaders!F11</f>
        <v>Ref</v>
      </c>
      <c r="G3" s="81"/>
      <c r="H3" s="36" t="s">
        <v>119</v>
      </c>
      <c r="I3" s="37" t="s">
        <v>120</v>
      </c>
      <c r="J3" s="219" t="s">
        <v>121</v>
      </c>
      <c r="K3" s="219" t="s">
        <v>124</v>
      </c>
      <c r="L3" s="230"/>
      <c r="M3" s="148"/>
      <c r="N3" s="220" t="s">
        <v>127</v>
      </c>
      <c r="O3" s="220" t="s">
        <v>128</v>
      </c>
      <c r="P3" s="220" t="s">
        <v>116</v>
      </c>
      <c r="Q3" s="37" t="s">
        <v>115</v>
      </c>
      <c r="R3" s="216" t="s">
        <v>124</v>
      </c>
      <c r="S3" s="231"/>
      <c r="T3" s="81"/>
      <c r="U3" s="228"/>
      <c r="V3" s="57" t="s">
        <v>21</v>
      </c>
    </row>
    <row r="4" spans="2:24" s="14" customFormat="1" ht="26.25" customHeight="1" thickTop="1" thickBot="1" x14ac:dyDescent="0.25">
      <c r="B4" s="48" t="s">
        <v>43</v>
      </c>
      <c r="C4" s="49"/>
      <c r="D4" s="144"/>
      <c r="E4" s="144"/>
      <c r="F4" s="240"/>
      <c r="G4" s="82"/>
      <c r="H4" s="38">
        <f t="shared" ref="H4:L4" si="0">SUM(H5:H124)</f>
        <v>956.67</v>
      </c>
      <c r="I4" s="39">
        <f t="shared" si="0"/>
        <v>1108.5</v>
      </c>
      <c r="J4" s="39">
        <f t="shared" ref="J4" si="1">SUM(J5:J124)</f>
        <v>11662.77</v>
      </c>
      <c r="K4" s="39"/>
      <c r="L4" s="52">
        <f t="shared" si="0"/>
        <v>13859.939999999999</v>
      </c>
      <c r="M4" s="86"/>
      <c r="N4" s="39">
        <f t="shared" ref="N4:S4" si="2">SUM(N5:N124)</f>
        <v>1607.8899999999999</v>
      </c>
      <c r="O4" s="39">
        <f t="shared" si="2"/>
        <v>1634.26</v>
      </c>
      <c r="P4" s="39">
        <f t="shared" si="2"/>
        <v>0</v>
      </c>
      <c r="Q4" s="39">
        <f t="shared" si="2"/>
        <v>0</v>
      </c>
      <c r="R4" s="39">
        <f t="shared" si="2"/>
        <v>449.34000000000003</v>
      </c>
      <c r="S4" s="95">
        <f t="shared" si="2"/>
        <v>3691.49</v>
      </c>
      <c r="T4" s="82"/>
      <c r="U4" s="60">
        <v>4846.05</v>
      </c>
      <c r="V4" s="58" t="s">
        <v>42</v>
      </c>
      <c r="W4" s="59"/>
      <c r="X4" s="213"/>
    </row>
    <row r="5" spans="2:24" ht="18.75" customHeight="1" thickBot="1" x14ac:dyDescent="0.4">
      <c r="B5" s="106">
        <v>43923</v>
      </c>
      <c r="C5" s="181" t="s">
        <v>125</v>
      </c>
      <c r="D5" s="233" t="s">
        <v>126</v>
      </c>
      <c r="E5" s="233" t="s">
        <v>117</v>
      </c>
      <c r="F5" s="241"/>
      <c r="G5" s="83"/>
      <c r="H5" s="248"/>
      <c r="I5" s="249"/>
      <c r="J5" s="249"/>
      <c r="K5" s="249"/>
      <c r="L5" s="250">
        <f t="shared" ref="L5:L36" si="3">SUM(H5:K5)</f>
        <v>0</v>
      </c>
      <c r="M5" s="251"/>
      <c r="N5" s="249">
        <v>202.86</v>
      </c>
      <c r="O5" s="249"/>
      <c r="P5" s="249"/>
      <c r="Q5" s="249"/>
      <c r="R5" s="249">
        <v>10.14</v>
      </c>
      <c r="S5" s="87">
        <f t="shared" ref="S5:S36" si="4">SUM(N5:R5)</f>
        <v>213</v>
      </c>
      <c r="T5" s="86"/>
      <c r="U5" s="88">
        <f t="shared" ref="U5:U36" si="5">U4+L5-S5</f>
        <v>4633.05</v>
      </c>
      <c r="V5" s="177"/>
      <c r="X5" s="213"/>
    </row>
    <row r="6" spans="2:24" ht="15.75" customHeight="1" x14ac:dyDescent="0.35">
      <c r="B6" s="106">
        <v>43923</v>
      </c>
      <c r="C6" s="181" t="s">
        <v>113</v>
      </c>
      <c r="D6" s="233" t="s">
        <v>129</v>
      </c>
      <c r="E6" s="233" t="s">
        <v>130</v>
      </c>
      <c r="F6" s="242"/>
      <c r="G6" s="83"/>
      <c r="H6" s="252"/>
      <c r="I6" s="249">
        <v>372.5</v>
      </c>
      <c r="J6" s="249"/>
      <c r="K6" s="249"/>
      <c r="L6" s="253">
        <f t="shared" si="3"/>
        <v>372.5</v>
      </c>
      <c r="M6" s="251"/>
      <c r="N6" s="249"/>
      <c r="O6" s="249"/>
      <c r="P6" s="249"/>
      <c r="Q6" s="249"/>
      <c r="R6" s="249"/>
      <c r="S6" s="89">
        <f t="shared" si="4"/>
        <v>0</v>
      </c>
      <c r="T6" s="86"/>
      <c r="U6" s="88">
        <f t="shared" si="5"/>
        <v>5005.55</v>
      </c>
      <c r="V6" s="177"/>
      <c r="X6" s="213"/>
    </row>
    <row r="7" spans="2:24" ht="15.75" customHeight="1" x14ac:dyDescent="0.35">
      <c r="B7" s="107">
        <v>43930</v>
      </c>
      <c r="C7" s="181" t="s">
        <v>113</v>
      </c>
      <c r="D7" s="233" t="s">
        <v>131</v>
      </c>
      <c r="E7" s="233" t="s">
        <v>118</v>
      </c>
      <c r="F7" s="242"/>
      <c r="G7" s="83"/>
      <c r="H7" s="252">
        <v>502</v>
      </c>
      <c r="I7" s="249"/>
      <c r="J7" s="249"/>
      <c r="K7" s="249"/>
      <c r="L7" s="253">
        <f t="shared" si="3"/>
        <v>502</v>
      </c>
      <c r="M7" s="251"/>
      <c r="N7" s="249"/>
      <c r="O7" s="249"/>
      <c r="P7" s="249"/>
      <c r="Q7" s="249"/>
      <c r="R7" s="249"/>
      <c r="S7" s="89">
        <f t="shared" si="4"/>
        <v>0</v>
      </c>
      <c r="T7" s="86"/>
      <c r="U7" s="88">
        <f t="shared" si="5"/>
        <v>5507.55</v>
      </c>
      <c r="V7" s="177"/>
      <c r="X7" s="213"/>
    </row>
    <row r="8" spans="2:24" ht="15.75" customHeight="1" x14ac:dyDescent="0.35">
      <c r="B8" s="107">
        <v>43930</v>
      </c>
      <c r="C8" s="181" t="s">
        <v>113</v>
      </c>
      <c r="D8" s="233" t="s">
        <v>132</v>
      </c>
      <c r="E8" s="233" t="s">
        <v>118</v>
      </c>
      <c r="F8" s="242"/>
      <c r="G8" s="83"/>
      <c r="H8" s="252">
        <v>175</v>
      </c>
      <c r="I8" s="249"/>
      <c r="J8" s="249"/>
      <c r="K8" s="249"/>
      <c r="L8" s="253">
        <f t="shared" si="3"/>
        <v>175</v>
      </c>
      <c r="M8" s="251"/>
      <c r="N8" s="249"/>
      <c r="O8" s="249"/>
      <c r="P8" s="249"/>
      <c r="Q8" s="249"/>
      <c r="R8" s="249"/>
      <c r="S8" s="89">
        <f t="shared" si="4"/>
        <v>0</v>
      </c>
      <c r="T8" s="86"/>
      <c r="U8" s="88">
        <f t="shared" si="5"/>
        <v>5682.55</v>
      </c>
      <c r="V8" s="177"/>
    </row>
    <row r="9" spans="2:24" ht="15.75" customHeight="1" x14ac:dyDescent="0.35">
      <c r="B9" s="107">
        <v>43936</v>
      </c>
      <c r="C9" s="181" t="s">
        <v>133</v>
      </c>
      <c r="D9" s="233" t="s">
        <v>155</v>
      </c>
      <c r="E9" s="233" t="s">
        <v>156</v>
      </c>
      <c r="F9" s="242"/>
      <c r="G9" s="83"/>
      <c r="H9" s="252"/>
      <c r="I9" s="249">
        <v>76</v>
      </c>
      <c r="J9" s="249"/>
      <c r="K9" s="249"/>
      <c r="L9" s="253">
        <f t="shared" si="3"/>
        <v>76</v>
      </c>
      <c r="M9" s="251"/>
      <c r="N9" s="249"/>
      <c r="O9" s="249"/>
      <c r="P9" s="249"/>
      <c r="Q9" s="249"/>
      <c r="R9" s="249"/>
      <c r="S9" s="89">
        <f t="shared" si="4"/>
        <v>0</v>
      </c>
      <c r="T9" s="86"/>
      <c r="U9" s="88">
        <f t="shared" si="5"/>
        <v>5758.55</v>
      </c>
      <c r="V9" s="177"/>
    </row>
    <row r="10" spans="2:24" ht="15.75" customHeight="1" x14ac:dyDescent="0.35">
      <c r="B10" s="107">
        <v>43938</v>
      </c>
      <c r="C10" s="181" t="s">
        <v>113</v>
      </c>
      <c r="D10" s="233" t="s">
        <v>134</v>
      </c>
      <c r="E10" s="233" t="s">
        <v>135</v>
      </c>
      <c r="F10" s="242"/>
      <c r="G10" s="83"/>
      <c r="H10" s="252">
        <v>41.67</v>
      </c>
      <c r="I10" s="249"/>
      <c r="J10" s="249"/>
      <c r="K10" s="249"/>
      <c r="L10" s="253">
        <f t="shared" si="3"/>
        <v>41.67</v>
      </c>
      <c r="M10" s="251"/>
      <c r="N10" s="249"/>
      <c r="O10" s="249"/>
      <c r="P10" s="249"/>
      <c r="Q10" s="249"/>
      <c r="R10" s="249"/>
      <c r="S10" s="89">
        <f t="shared" si="4"/>
        <v>0</v>
      </c>
      <c r="T10" s="86"/>
      <c r="U10" s="88">
        <f t="shared" si="5"/>
        <v>5800.22</v>
      </c>
      <c r="V10" s="177"/>
    </row>
    <row r="11" spans="2:24" ht="15.75" customHeight="1" x14ac:dyDescent="0.35">
      <c r="B11" s="107">
        <v>43938</v>
      </c>
      <c r="C11" s="181" t="s">
        <v>113</v>
      </c>
      <c r="D11" s="233" t="s">
        <v>136</v>
      </c>
      <c r="E11" s="233" t="s">
        <v>137</v>
      </c>
      <c r="F11" s="242"/>
      <c r="G11" s="83"/>
      <c r="H11" s="252"/>
      <c r="I11" s="249">
        <v>330</v>
      </c>
      <c r="J11" s="249"/>
      <c r="K11" s="249">
        <v>66</v>
      </c>
      <c r="L11" s="253">
        <f t="shared" si="3"/>
        <v>396</v>
      </c>
      <c r="M11" s="251"/>
      <c r="N11" s="249"/>
      <c r="O11" s="249"/>
      <c r="P11" s="249"/>
      <c r="Q11" s="249"/>
      <c r="R11" s="249"/>
      <c r="S11" s="89">
        <f t="shared" si="4"/>
        <v>0</v>
      </c>
      <c r="T11" s="86"/>
      <c r="U11" s="88">
        <f t="shared" si="5"/>
        <v>6196.22</v>
      </c>
      <c r="V11" s="177"/>
    </row>
    <row r="12" spans="2:24" ht="15.75" customHeight="1" x14ac:dyDescent="0.35">
      <c r="B12" s="107">
        <v>43938</v>
      </c>
      <c r="C12" s="181" t="s">
        <v>113</v>
      </c>
      <c r="D12" s="233" t="s">
        <v>126</v>
      </c>
      <c r="E12" s="233" t="s">
        <v>138</v>
      </c>
      <c r="F12" s="242"/>
      <c r="G12" s="83"/>
      <c r="H12" s="252"/>
      <c r="I12" s="249"/>
      <c r="J12" s="249">
        <v>1382.86</v>
      </c>
      <c r="K12" s="249"/>
      <c r="L12" s="253">
        <f t="shared" si="3"/>
        <v>1382.86</v>
      </c>
      <c r="M12" s="251"/>
      <c r="N12" s="249"/>
      <c r="O12" s="249"/>
      <c r="P12" s="249"/>
      <c r="Q12" s="249"/>
      <c r="R12" s="249"/>
      <c r="S12" s="89">
        <f t="shared" si="4"/>
        <v>0</v>
      </c>
      <c r="T12" s="86"/>
      <c r="U12" s="90">
        <f t="shared" si="5"/>
        <v>7579.08</v>
      </c>
      <c r="V12" s="177"/>
    </row>
    <row r="13" spans="2:24" ht="15.75" customHeight="1" x14ac:dyDescent="0.35">
      <c r="B13" s="107">
        <v>43942</v>
      </c>
      <c r="C13" s="181" t="s">
        <v>113</v>
      </c>
      <c r="D13" s="233" t="s">
        <v>139</v>
      </c>
      <c r="E13" s="233" t="s">
        <v>118</v>
      </c>
      <c r="F13" s="242"/>
      <c r="G13" s="83"/>
      <c r="H13" s="252">
        <v>238</v>
      </c>
      <c r="I13" s="249"/>
      <c r="J13" s="249"/>
      <c r="K13" s="249"/>
      <c r="L13" s="253">
        <f t="shared" si="3"/>
        <v>238</v>
      </c>
      <c r="M13" s="251"/>
      <c r="N13" s="249"/>
      <c r="O13" s="249"/>
      <c r="P13" s="249"/>
      <c r="Q13" s="249"/>
      <c r="R13" s="249"/>
      <c r="S13" s="89">
        <f t="shared" si="4"/>
        <v>0</v>
      </c>
      <c r="T13" s="86"/>
      <c r="U13" s="90">
        <f t="shared" si="5"/>
        <v>7817.08</v>
      </c>
      <c r="V13" s="177"/>
    </row>
    <row r="14" spans="2:24" ht="15.75" customHeight="1" x14ac:dyDescent="0.35">
      <c r="B14" s="107">
        <v>43943</v>
      </c>
      <c r="C14" s="181" t="s">
        <v>113</v>
      </c>
      <c r="D14" s="233" t="s">
        <v>140</v>
      </c>
      <c r="E14" s="233" t="s">
        <v>141</v>
      </c>
      <c r="F14" s="242">
        <v>14</v>
      </c>
      <c r="G14" s="83"/>
      <c r="H14" s="252"/>
      <c r="I14" s="249"/>
      <c r="J14" s="249"/>
      <c r="K14" s="249"/>
      <c r="L14" s="253">
        <f t="shared" si="3"/>
        <v>0</v>
      </c>
      <c r="M14" s="251"/>
      <c r="N14" s="249"/>
      <c r="O14" s="249">
        <v>439</v>
      </c>
      <c r="P14" s="249"/>
      <c r="Q14" s="249"/>
      <c r="R14" s="249">
        <v>87.8</v>
      </c>
      <c r="S14" s="89">
        <f t="shared" si="4"/>
        <v>526.79999999999995</v>
      </c>
      <c r="T14" s="86"/>
      <c r="U14" s="90">
        <f t="shared" si="5"/>
        <v>7290.28</v>
      </c>
      <c r="V14" s="177"/>
    </row>
    <row r="15" spans="2:24" ht="15.75" customHeight="1" x14ac:dyDescent="0.35">
      <c r="B15" s="107">
        <v>43943</v>
      </c>
      <c r="C15" s="181" t="s">
        <v>113</v>
      </c>
      <c r="D15" s="233" t="s">
        <v>140</v>
      </c>
      <c r="E15" s="233" t="s">
        <v>122</v>
      </c>
      <c r="F15" s="242">
        <v>15</v>
      </c>
      <c r="G15" s="83"/>
      <c r="H15" s="252"/>
      <c r="I15" s="249"/>
      <c r="J15" s="249"/>
      <c r="K15" s="249"/>
      <c r="L15" s="253">
        <f t="shared" si="3"/>
        <v>0</v>
      </c>
      <c r="M15" s="251"/>
      <c r="N15" s="249"/>
      <c r="O15" s="249">
        <v>280</v>
      </c>
      <c r="P15" s="249"/>
      <c r="Q15" s="249"/>
      <c r="R15" s="249"/>
      <c r="S15" s="89">
        <f t="shared" si="4"/>
        <v>280</v>
      </c>
      <c r="T15" s="86"/>
      <c r="U15" s="90">
        <f t="shared" si="5"/>
        <v>7010.28</v>
      </c>
      <c r="V15" s="177"/>
    </row>
    <row r="16" spans="2:24" ht="15.75" customHeight="1" x14ac:dyDescent="0.35">
      <c r="B16" s="107">
        <v>43943</v>
      </c>
      <c r="C16" s="181" t="s">
        <v>113</v>
      </c>
      <c r="D16" s="233" t="s">
        <v>142</v>
      </c>
      <c r="E16" s="233" t="s">
        <v>114</v>
      </c>
      <c r="F16" s="242">
        <v>11</v>
      </c>
      <c r="G16" s="83"/>
      <c r="H16" s="252"/>
      <c r="I16" s="249"/>
      <c r="J16" s="249"/>
      <c r="K16" s="249"/>
      <c r="L16" s="253">
        <f t="shared" si="3"/>
        <v>0</v>
      </c>
      <c r="M16" s="251"/>
      <c r="N16" s="249">
        <v>132</v>
      </c>
      <c r="O16" s="249"/>
      <c r="P16" s="249"/>
      <c r="Q16" s="249"/>
      <c r="R16" s="249"/>
      <c r="S16" s="89">
        <f t="shared" si="4"/>
        <v>132</v>
      </c>
      <c r="T16" s="86"/>
      <c r="U16" s="90">
        <f t="shared" si="5"/>
        <v>6878.28</v>
      </c>
      <c r="V16" s="177"/>
    </row>
    <row r="17" spans="2:22" ht="15.75" customHeight="1" x14ac:dyDescent="0.35">
      <c r="B17" s="107">
        <v>43943</v>
      </c>
      <c r="C17" s="181" t="s">
        <v>113</v>
      </c>
      <c r="D17" s="233" t="s">
        <v>143</v>
      </c>
      <c r="E17" s="233" t="s">
        <v>114</v>
      </c>
      <c r="F17" s="242">
        <v>10</v>
      </c>
      <c r="G17" s="83"/>
      <c r="H17" s="252"/>
      <c r="I17" s="249"/>
      <c r="J17" s="249"/>
      <c r="K17" s="249"/>
      <c r="L17" s="253">
        <f t="shared" si="3"/>
        <v>0</v>
      </c>
      <c r="M17" s="251"/>
      <c r="N17" s="249">
        <v>305.38</v>
      </c>
      <c r="O17" s="249"/>
      <c r="P17" s="249"/>
      <c r="Q17" s="249"/>
      <c r="R17" s="249"/>
      <c r="S17" s="89">
        <f t="shared" si="4"/>
        <v>305.38</v>
      </c>
      <c r="T17" s="86"/>
      <c r="U17" s="90">
        <f t="shared" si="5"/>
        <v>6572.9</v>
      </c>
      <c r="V17" s="177"/>
    </row>
    <row r="18" spans="2:22" ht="15.75" customHeight="1" x14ac:dyDescent="0.35">
      <c r="B18" s="107">
        <v>43943</v>
      </c>
      <c r="C18" s="181" t="s">
        <v>113</v>
      </c>
      <c r="D18" s="233" t="s">
        <v>144</v>
      </c>
      <c r="E18" s="233" t="s">
        <v>145</v>
      </c>
      <c r="F18" s="242">
        <v>9</v>
      </c>
      <c r="G18" s="83"/>
      <c r="H18" s="252"/>
      <c r="I18" s="249"/>
      <c r="J18" s="249"/>
      <c r="K18" s="249"/>
      <c r="L18" s="253">
        <f t="shared" si="3"/>
        <v>0</v>
      </c>
      <c r="M18" s="251"/>
      <c r="N18" s="249"/>
      <c r="O18" s="249">
        <v>395.02</v>
      </c>
      <c r="P18" s="249"/>
      <c r="Q18" s="249"/>
      <c r="R18" s="249">
        <v>79</v>
      </c>
      <c r="S18" s="89">
        <f t="shared" si="4"/>
        <v>474.02</v>
      </c>
      <c r="T18" s="86"/>
      <c r="U18" s="90">
        <f t="shared" si="5"/>
        <v>6098.8799999999992</v>
      </c>
      <c r="V18" s="177"/>
    </row>
    <row r="19" spans="2:22" ht="15.75" customHeight="1" x14ac:dyDescent="0.35">
      <c r="B19" s="107">
        <v>43943</v>
      </c>
      <c r="C19" s="181" t="s">
        <v>113</v>
      </c>
      <c r="D19" s="233" t="s">
        <v>146</v>
      </c>
      <c r="E19" s="233" t="s">
        <v>147</v>
      </c>
      <c r="F19" s="242">
        <v>12</v>
      </c>
      <c r="G19" s="83"/>
      <c r="H19" s="252"/>
      <c r="I19" s="249"/>
      <c r="J19" s="249"/>
      <c r="K19" s="249"/>
      <c r="L19" s="253">
        <f t="shared" si="3"/>
        <v>0</v>
      </c>
      <c r="M19" s="251"/>
      <c r="N19" s="249"/>
      <c r="O19" s="249">
        <v>520.24</v>
      </c>
      <c r="P19" s="249"/>
      <c r="Q19" s="249"/>
      <c r="R19" s="249">
        <v>104.05</v>
      </c>
      <c r="S19" s="89">
        <f t="shared" si="4"/>
        <v>624.29</v>
      </c>
      <c r="T19" s="86"/>
      <c r="U19" s="90">
        <f t="shared" si="5"/>
        <v>5474.5899999999992</v>
      </c>
      <c r="V19" s="177"/>
    </row>
    <row r="20" spans="2:22" ht="15.75" customHeight="1" thickBot="1" x14ac:dyDescent="0.4">
      <c r="B20" s="235">
        <v>43951</v>
      </c>
      <c r="C20" s="221" t="s">
        <v>113</v>
      </c>
      <c r="D20" s="234" t="s">
        <v>136</v>
      </c>
      <c r="E20" s="234" t="s">
        <v>137</v>
      </c>
      <c r="F20" s="243"/>
      <c r="G20" s="222"/>
      <c r="H20" s="254"/>
      <c r="I20" s="255">
        <v>330</v>
      </c>
      <c r="J20" s="255"/>
      <c r="K20" s="255">
        <v>66</v>
      </c>
      <c r="L20" s="256">
        <f t="shared" si="3"/>
        <v>396</v>
      </c>
      <c r="M20" s="257"/>
      <c r="N20" s="255"/>
      <c r="O20" s="255"/>
      <c r="P20" s="255"/>
      <c r="Q20" s="255"/>
      <c r="R20" s="255"/>
      <c r="S20" s="223">
        <f t="shared" si="4"/>
        <v>0</v>
      </c>
      <c r="T20" s="224"/>
      <c r="U20" s="225">
        <f t="shared" si="5"/>
        <v>5870.5899999999992</v>
      </c>
      <c r="V20" s="226"/>
    </row>
    <row r="21" spans="2:22" ht="15.75" customHeight="1" thickTop="1" x14ac:dyDescent="0.35">
      <c r="B21" s="107">
        <v>43955</v>
      </c>
      <c r="C21" s="236" t="s">
        <v>125</v>
      </c>
      <c r="D21" s="236" t="s">
        <v>126</v>
      </c>
      <c r="E21" s="236" t="s">
        <v>117</v>
      </c>
      <c r="F21" s="242"/>
      <c r="G21" s="83"/>
      <c r="H21" s="258"/>
      <c r="I21" s="259"/>
      <c r="J21" s="259"/>
      <c r="K21" s="259"/>
      <c r="L21" s="260">
        <f t="shared" si="3"/>
        <v>0</v>
      </c>
      <c r="M21" s="251"/>
      <c r="N21" s="259">
        <v>145.71</v>
      </c>
      <c r="O21" s="259"/>
      <c r="P21" s="259"/>
      <c r="Q21" s="259"/>
      <c r="R21" s="259">
        <v>7.29</v>
      </c>
      <c r="S21" s="87">
        <f t="shared" si="4"/>
        <v>153</v>
      </c>
      <c r="T21" s="86"/>
      <c r="U21" s="88">
        <f t="shared" si="5"/>
        <v>5717.5899999999992</v>
      </c>
      <c r="V21" s="177"/>
    </row>
    <row r="22" spans="2:22" ht="15.75" customHeight="1" x14ac:dyDescent="0.35">
      <c r="B22" s="107">
        <v>43957</v>
      </c>
      <c r="C22" s="233" t="s">
        <v>113</v>
      </c>
      <c r="D22" s="233" t="s">
        <v>148</v>
      </c>
      <c r="E22" s="233" t="s">
        <v>149</v>
      </c>
      <c r="F22" s="242"/>
      <c r="G22" s="83"/>
      <c r="H22" s="252"/>
      <c r="I22" s="249"/>
      <c r="J22" s="249">
        <v>10000</v>
      </c>
      <c r="K22" s="249"/>
      <c r="L22" s="253">
        <f t="shared" si="3"/>
        <v>10000</v>
      </c>
      <c r="M22" s="251"/>
      <c r="N22" s="249"/>
      <c r="O22" s="249"/>
      <c r="P22" s="249"/>
      <c r="Q22" s="249"/>
      <c r="R22" s="249"/>
      <c r="S22" s="89">
        <f t="shared" si="4"/>
        <v>0</v>
      </c>
      <c r="T22" s="86"/>
      <c r="U22" s="90">
        <f t="shared" si="5"/>
        <v>15717.59</v>
      </c>
      <c r="V22" s="177"/>
    </row>
    <row r="23" spans="2:22" ht="15.75" customHeight="1" x14ac:dyDescent="0.35">
      <c r="B23" s="107">
        <v>43969</v>
      </c>
      <c r="C23" s="233" t="s">
        <v>113</v>
      </c>
      <c r="D23" s="233" t="s">
        <v>140</v>
      </c>
      <c r="E23" s="233" t="s">
        <v>150</v>
      </c>
      <c r="F23" s="242"/>
      <c r="G23" s="83"/>
      <c r="H23" s="252"/>
      <c r="I23" s="249"/>
      <c r="J23" s="249">
        <v>279.91000000000003</v>
      </c>
      <c r="K23" s="249"/>
      <c r="L23" s="253">
        <f t="shared" si="3"/>
        <v>279.91000000000003</v>
      </c>
      <c r="M23" s="251"/>
      <c r="N23" s="249"/>
      <c r="O23" s="249"/>
      <c r="P23" s="249"/>
      <c r="Q23" s="249"/>
      <c r="R23" s="249"/>
      <c r="S23" s="89">
        <f t="shared" si="4"/>
        <v>0</v>
      </c>
      <c r="T23" s="86"/>
      <c r="U23" s="90">
        <f t="shared" si="5"/>
        <v>15997.5</v>
      </c>
      <c r="V23" s="177"/>
    </row>
    <row r="24" spans="2:22" ht="15.75" customHeight="1" x14ac:dyDescent="0.35">
      <c r="B24" s="107">
        <v>43971</v>
      </c>
      <c r="C24" s="233" t="s">
        <v>113</v>
      </c>
      <c r="D24" s="233" t="s">
        <v>151</v>
      </c>
      <c r="E24" s="233" t="s">
        <v>152</v>
      </c>
      <c r="F24" s="242">
        <v>20</v>
      </c>
      <c r="G24" s="83"/>
      <c r="H24" s="252"/>
      <c r="I24" s="249"/>
      <c r="J24" s="249"/>
      <c r="K24" s="249"/>
      <c r="L24" s="253">
        <f t="shared" si="3"/>
        <v>0</v>
      </c>
      <c r="M24" s="251"/>
      <c r="N24" s="249">
        <v>16.63</v>
      </c>
      <c r="O24" s="249"/>
      <c r="P24" s="249"/>
      <c r="Q24" s="249"/>
      <c r="R24" s="249"/>
      <c r="S24" s="89">
        <f t="shared" si="4"/>
        <v>16.63</v>
      </c>
      <c r="T24" s="86"/>
      <c r="U24" s="90">
        <f t="shared" si="5"/>
        <v>15980.87</v>
      </c>
      <c r="V24" s="177"/>
    </row>
    <row r="25" spans="2:22" ht="15.75" customHeight="1" thickBot="1" x14ac:dyDescent="0.4">
      <c r="B25" s="263">
        <v>43980</v>
      </c>
      <c r="C25" s="234" t="s">
        <v>113</v>
      </c>
      <c r="D25" s="234" t="s">
        <v>153</v>
      </c>
      <c r="E25" s="234" t="s">
        <v>154</v>
      </c>
      <c r="F25" s="243">
        <v>21</v>
      </c>
      <c r="G25" s="222"/>
      <c r="H25" s="254"/>
      <c r="I25" s="255"/>
      <c r="J25" s="255"/>
      <c r="K25" s="255"/>
      <c r="L25" s="256">
        <f t="shared" si="3"/>
        <v>0</v>
      </c>
      <c r="M25" s="257"/>
      <c r="N25" s="255">
        <v>805.31</v>
      </c>
      <c r="O25" s="255"/>
      <c r="P25" s="255"/>
      <c r="Q25" s="255"/>
      <c r="R25" s="255">
        <v>161.06</v>
      </c>
      <c r="S25" s="223">
        <f t="shared" si="4"/>
        <v>966.36999999999989</v>
      </c>
      <c r="T25" s="224"/>
      <c r="U25" s="264">
        <f t="shared" si="5"/>
        <v>15014.5</v>
      </c>
      <c r="V25" s="177"/>
    </row>
    <row r="26" spans="2:22" ht="15.75" customHeight="1" thickTop="1" x14ac:dyDescent="0.35">
      <c r="B26" s="107"/>
      <c r="C26" s="236"/>
      <c r="D26" s="236"/>
      <c r="E26" s="236"/>
      <c r="F26" s="242"/>
      <c r="G26" s="83"/>
      <c r="H26" s="258"/>
      <c r="I26" s="259"/>
      <c r="J26" s="259"/>
      <c r="K26" s="259"/>
      <c r="L26" s="260">
        <f t="shared" si="3"/>
        <v>0</v>
      </c>
      <c r="M26" s="251"/>
      <c r="N26" s="259"/>
      <c r="O26" s="259"/>
      <c r="P26" s="259"/>
      <c r="Q26" s="259"/>
      <c r="R26" s="259"/>
      <c r="S26" s="87">
        <f t="shared" si="4"/>
        <v>0</v>
      </c>
      <c r="T26" s="86"/>
      <c r="U26" s="88">
        <f t="shared" si="5"/>
        <v>15014.5</v>
      </c>
      <c r="V26" s="177"/>
    </row>
    <row r="27" spans="2:22" ht="15.75" customHeight="1" x14ac:dyDescent="0.35">
      <c r="B27" s="107"/>
      <c r="C27" s="233"/>
      <c r="D27" s="233"/>
      <c r="E27" s="233"/>
      <c r="F27" s="242"/>
      <c r="G27" s="83"/>
      <c r="H27" s="252"/>
      <c r="I27" s="249"/>
      <c r="J27" s="249"/>
      <c r="K27" s="249"/>
      <c r="L27" s="253">
        <f t="shared" si="3"/>
        <v>0</v>
      </c>
      <c r="M27" s="251"/>
      <c r="N27" s="249"/>
      <c r="O27" s="249"/>
      <c r="P27" s="249"/>
      <c r="Q27" s="249"/>
      <c r="R27" s="249"/>
      <c r="S27" s="89">
        <f t="shared" si="4"/>
        <v>0</v>
      </c>
      <c r="T27" s="86"/>
      <c r="U27" s="90">
        <f t="shared" si="5"/>
        <v>15014.5</v>
      </c>
      <c r="V27" s="177"/>
    </row>
    <row r="28" spans="2:22" ht="15.75" customHeight="1" x14ac:dyDescent="0.35">
      <c r="B28" s="107"/>
      <c r="C28" s="233"/>
      <c r="D28" s="233"/>
      <c r="E28" s="233"/>
      <c r="F28" s="242"/>
      <c r="G28" s="83"/>
      <c r="H28" s="252"/>
      <c r="I28" s="249"/>
      <c r="J28" s="249"/>
      <c r="K28" s="249"/>
      <c r="L28" s="253">
        <f t="shared" si="3"/>
        <v>0</v>
      </c>
      <c r="M28" s="251"/>
      <c r="N28" s="249"/>
      <c r="O28" s="249"/>
      <c r="P28" s="249"/>
      <c r="Q28" s="249"/>
      <c r="R28" s="249"/>
      <c r="S28" s="89">
        <f t="shared" si="4"/>
        <v>0</v>
      </c>
      <c r="T28" s="86"/>
      <c r="U28" s="90">
        <f t="shared" si="5"/>
        <v>15014.5</v>
      </c>
      <c r="V28" s="177"/>
    </row>
    <row r="29" spans="2:22" ht="15.75" customHeight="1" x14ac:dyDescent="0.35">
      <c r="B29" s="107"/>
      <c r="C29" s="233"/>
      <c r="D29" s="233"/>
      <c r="E29" s="233"/>
      <c r="F29" s="242"/>
      <c r="G29" s="83"/>
      <c r="H29" s="252"/>
      <c r="I29" s="249"/>
      <c r="J29" s="249"/>
      <c r="K29" s="249"/>
      <c r="L29" s="253">
        <f t="shared" si="3"/>
        <v>0</v>
      </c>
      <c r="M29" s="251"/>
      <c r="N29" s="249"/>
      <c r="O29" s="249"/>
      <c r="P29" s="249"/>
      <c r="Q29" s="249"/>
      <c r="R29" s="249"/>
      <c r="S29" s="89">
        <f t="shared" si="4"/>
        <v>0</v>
      </c>
      <c r="T29" s="86"/>
      <c r="U29" s="90">
        <f t="shared" si="5"/>
        <v>15014.5</v>
      </c>
      <c r="V29" s="177"/>
    </row>
    <row r="30" spans="2:22" ht="15.75" customHeight="1" x14ac:dyDescent="0.35">
      <c r="B30" s="107"/>
      <c r="C30" s="233"/>
      <c r="D30" s="233"/>
      <c r="E30" s="233"/>
      <c r="F30" s="242"/>
      <c r="G30" s="83"/>
      <c r="H30" s="252"/>
      <c r="I30" s="249"/>
      <c r="J30" s="249"/>
      <c r="K30" s="249"/>
      <c r="L30" s="253">
        <f t="shared" si="3"/>
        <v>0</v>
      </c>
      <c r="M30" s="251"/>
      <c r="N30" s="249"/>
      <c r="O30" s="249"/>
      <c r="P30" s="249"/>
      <c r="Q30" s="249"/>
      <c r="R30" s="249"/>
      <c r="S30" s="89">
        <f t="shared" si="4"/>
        <v>0</v>
      </c>
      <c r="T30" s="86"/>
      <c r="U30" s="90">
        <f t="shared" si="5"/>
        <v>15014.5</v>
      </c>
      <c r="V30" s="177"/>
    </row>
    <row r="31" spans="2:22" ht="15.75" customHeight="1" x14ac:dyDescent="0.35">
      <c r="B31" s="107"/>
      <c r="C31" s="233"/>
      <c r="D31" s="233"/>
      <c r="E31" s="233"/>
      <c r="F31" s="242"/>
      <c r="G31" s="83"/>
      <c r="H31" s="252"/>
      <c r="I31" s="249"/>
      <c r="J31" s="249"/>
      <c r="K31" s="249"/>
      <c r="L31" s="253">
        <f t="shared" si="3"/>
        <v>0</v>
      </c>
      <c r="M31" s="251"/>
      <c r="N31" s="249"/>
      <c r="O31" s="249"/>
      <c r="P31" s="249"/>
      <c r="Q31" s="249"/>
      <c r="R31" s="249"/>
      <c r="S31" s="89">
        <f t="shared" si="4"/>
        <v>0</v>
      </c>
      <c r="T31" s="86"/>
      <c r="U31" s="90">
        <f t="shared" si="5"/>
        <v>15014.5</v>
      </c>
      <c r="V31" s="177"/>
    </row>
    <row r="32" spans="2:22" ht="15.75" customHeight="1" x14ac:dyDescent="0.35">
      <c r="B32" s="107"/>
      <c r="C32" s="233"/>
      <c r="D32" s="233"/>
      <c r="E32" s="233"/>
      <c r="F32" s="242"/>
      <c r="G32" s="83"/>
      <c r="H32" s="252"/>
      <c r="I32" s="249"/>
      <c r="J32" s="249"/>
      <c r="K32" s="249"/>
      <c r="L32" s="253">
        <f t="shared" si="3"/>
        <v>0</v>
      </c>
      <c r="M32" s="251"/>
      <c r="N32" s="249"/>
      <c r="O32" s="249"/>
      <c r="P32" s="249"/>
      <c r="Q32" s="249"/>
      <c r="R32" s="249"/>
      <c r="S32" s="89">
        <f t="shared" si="4"/>
        <v>0</v>
      </c>
      <c r="T32" s="86"/>
      <c r="U32" s="90">
        <f t="shared" si="5"/>
        <v>15014.5</v>
      </c>
      <c r="V32" s="177"/>
    </row>
    <row r="33" spans="2:22" ht="15.75" customHeight="1" x14ac:dyDescent="0.35">
      <c r="B33" s="107"/>
      <c r="C33" s="233"/>
      <c r="D33" s="233"/>
      <c r="E33" s="233"/>
      <c r="F33" s="242"/>
      <c r="G33" s="83"/>
      <c r="H33" s="252"/>
      <c r="I33" s="249"/>
      <c r="J33" s="249"/>
      <c r="K33" s="249"/>
      <c r="L33" s="253">
        <f t="shared" si="3"/>
        <v>0</v>
      </c>
      <c r="M33" s="251"/>
      <c r="N33" s="249"/>
      <c r="O33" s="249"/>
      <c r="P33" s="249"/>
      <c r="Q33" s="249"/>
      <c r="R33" s="249"/>
      <c r="S33" s="89">
        <f t="shared" si="4"/>
        <v>0</v>
      </c>
      <c r="T33" s="86"/>
      <c r="U33" s="90">
        <f t="shared" si="5"/>
        <v>15014.5</v>
      </c>
      <c r="V33" s="177"/>
    </row>
    <row r="34" spans="2:22" ht="15.75" customHeight="1" x14ac:dyDescent="0.35">
      <c r="B34" s="107"/>
      <c r="C34" s="233"/>
      <c r="D34" s="233"/>
      <c r="E34" s="233"/>
      <c r="F34" s="242"/>
      <c r="G34" s="83"/>
      <c r="H34" s="252"/>
      <c r="I34" s="249"/>
      <c r="J34" s="249"/>
      <c r="K34" s="249"/>
      <c r="L34" s="253">
        <f t="shared" si="3"/>
        <v>0</v>
      </c>
      <c r="M34" s="251"/>
      <c r="N34" s="249"/>
      <c r="O34" s="249"/>
      <c r="P34" s="249"/>
      <c r="Q34" s="249"/>
      <c r="R34" s="249"/>
      <c r="S34" s="89">
        <f t="shared" si="4"/>
        <v>0</v>
      </c>
      <c r="T34" s="86"/>
      <c r="U34" s="90">
        <f t="shared" si="5"/>
        <v>15014.5</v>
      </c>
      <c r="V34" s="177"/>
    </row>
    <row r="35" spans="2:22" ht="15.75" customHeight="1" x14ac:dyDescent="0.35">
      <c r="B35" s="107"/>
      <c r="C35" s="233"/>
      <c r="D35" s="233"/>
      <c r="E35" s="233"/>
      <c r="F35" s="244"/>
      <c r="G35" s="83"/>
      <c r="H35" s="261"/>
      <c r="I35" s="262"/>
      <c r="J35" s="262"/>
      <c r="K35" s="262"/>
      <c r="L35" s="253">
        <f t="shared" si="3"/>
        <v>0</v>
      </c>
      <c r="M35" s="251"/>
      <c r="N35" s="262"/>
      <c r="O35" s="262"/>
      <c r="P35" s="262"/>
      <c r="Q35" s="262"/>
      <c r="R35" s="262"/>
      <c r="S35" s="89">
        <f t="shared" si="4"/>
        <v>0</v>
      </c>
      <c r="T35" s="86"/>
      <c r="U35" s="90">
        <f t="shared" si="5"/>
        <v>15014.5</v>
      </c>
      <c r="V35" s="177"/>
    </row>
    <row r="36" spans="2:22" ht="15.75" customHeight="1" x14ac:dyDescent="0.35">
      <c r="B36" s="107"/>
      <c r="C36" s="181"/>
      <c r="D36" s="181"/>
      <c r="E36" s="181"/>
      <c r="F36" s="244"/>
      <c r="G36" s="83"/>
      <c r="H36" s="261"/>
      <c r="I36" s="262"/>
      <c r="J36" s="262"/>
      <c r="K36" s="262"/>
      <c r="L36" s="253">
        <f t="shared" si="3"/>
        <v>0</v>
      </c>
      <c r="M36" s="251"/>
      <c r="N36" s="262"/>
      <c r="O36" s="262"/>
      <c r="P36" s="262"/>
      <c r="Q36" s="262"/>
      <c r="R36" s="262"/>
      <c r="S36" s="89">
        <f t="shared" si="4"/>
        <v>0</v>
      </c>
      <c r="T36" s="86"/>
      <c r="U36" s="90">
        <f t="shared" si="5"/>
        <v>15014.5</v>
      </c>
      <c r="V36" s="177"/>
    </row>
    <row r="37" spans="2:22" ht="15.75" customHeight="1" x14ac:dyDescent="0.35">
      <c r="B37" s="107"/>
      <c r="C37" s="181"/>
      <c r="D37" s="181"/>
      <c r="E37" s="181"/>
      <c r="F37" s="244"/>
      <c r="G37" s="83"/>
      <c r="H37" s="261"/>
      <c r="I37" s="262"/>
      <c r="J37" s="262"/>
      <c r="K37" s="262"/>
      <c r="L37" s="253">
        <f t="shared" ref="L37:L68" si="6">SUM(H37:K37)</f>
        <v>0</v>
      </c>
      <c r="M37" s="251"/>
      <c r="N37" s="262"/>
      <c r="O37" s="262"/>
      <c r="P37" s="262"/>
      <c r="Q37" s="262"/>
      <c r="R37" s="262"/>
      <c r="S37" s="89">
        <f t="shared" ref="S37:S68" si="7">SUM(N37:R37)</f>
        <v>0</v>
      </c>
      <c r="T37" s="86"/>
      <c r="U37" s="90">
        <f t="shared" ref="U37:U68" si="8">U36+L37-S37</f>
        <v>15014.5</v>
      </c>
      <c r="V37" s="177"/>
    </row>
    <row r="38" spans="2:22" ht="15.75" customHeight="1" x14ac:dyDescent="0.35">
      <c r="B38" s="107"/>
      <c r="C38" s="181"/>
      <c r="D38" s="181"/>
      <c r="E38" s="181"/>
      <c r="F38" s="244"/>
      <c r="G38" s="83"/>
      <c r="H38" s="261"/>
      <c r="I38" s="262"/>
      <c r="J38" s="262"/>
      <c r="K38" s="262"/>
      <c r="L38" s="253">
        <f t="shared" si="6"/>
        <v>0</v>
      </c>
      <c r="M38" s="251"/>
      <c r="N38" s="262"/>
      <c r="O38" s="262"/>
      <c r="P38" s="262"/>
      <c r="Q38" s="262"/>
      <c r="R38" s="262"/>
      <c r="S38" s="89">
        <f t="shared" si="7"/>
        <v>0</v>
      </c>
      <c r="T38" s="86"/>
      <c r="U38" s="90">
        <f t="shared" si="8"/>
        <v>15014.5</v>
      </c>
      <c r="V38" s="177"/>
    </row>
    <row r="39" spans="2:22" ht="15.75" customHeight="1" x14ac:dyDescent="0.35">
      <c r="B39" s="107"/>
      <c r="C39" s="181"/>
      <c r="D39" s="181"/>
      <c r="E39" s="181"/>
      <c r="F39" s="244"/>
      <c r="G39" s="83"/>
      <c r="H39" s="261"/>
      <c r="I39" s="262"/>
      <c r="J39" s="262"/>
      <c r="K39" s="262"/>
      <c r="L39" s="253">
        <f t="shared" si="6"/>
        <v>0</v>
      </c>
      <c r="M39" s="251"/>
      <c r="N39" s="262"/>
      <c r="O39" s="262"/>
      <c r="P39" s="262"/>
      <c r="Q39" s="262"/>
      <c r="R39" s="262"/>
      <c r="S39" s="89">
        <f t="shared" si="7"/>
        <v>0</v>
      </c>
      <c r="T39" s="86"/>
      <c r="U39" s="90">
        <f t="shared" si="8"/>
        <v>15014.5</v>
      </c>
      <c r="V39" s="177"/>
    </row>
    <row r="40" spans="2:22" ht="15.75" customHeight="1" x14ac:dyDescent="0.35">
      <c r="B40" s="107"/>
      <c r="C40" s="181"/>
      <c r="D40" s="181"/>
      <c r="E40" s="181"/>
      <c r="F40" s="244"/>
      <c r="G40" s="83"/>
      <c r="H40" s="261"/>
      <c r="I40" s="262"/>
      <c r="J40" s="262"/>
      <c r="K40" s="262"/>
      <c r="L40" s="253">
        <f t="shared" si="6"/>
        <v>0</v>
      </c>
      <c r="M40" s="251"/>
      <c r="N40" s="262"/>
      <c r="O40" s="262"/>
      <c r="P40" s="262"/>
      <c r="Q40" s="262"/>
      <c r="R40" s="262"/>
      <c r="S40" s="89">
        <f t="shared" si="7"/>
        <v>0</v>
      </c>
      <c r="T40" s="86"/>
      <c r="U40" s="90">
        <f t="shared" si="8"/>
        <v>15014.5</v>
      </c>
      <c r="V40" s="177"/>
    </row>
    <row r="41" spans="2:22" ht="15.75" customHeight="1" x14ac:dyDescent="0.35">
      <c r="B41" s="107"/>
      <c r="C41" s="181"/>
      <c r="D41" s="181"/>
      <c r="E41" s="181"/>
      <c r="F41" s="244"/>
      <c r="G41" s="83"/>
      <c r="H41" s="261"/>
      <c r="I41" s="262"/>
      <c r="J41" s="262"/>
      <c r="K41" s="262"/>
      <c r="L41" s="253">
        <f t="shared" si="6"/>
        <v>0</v>
      </c>
      <c r="M41" s="251"/>
      <c r="N41" s="262"/>
      <c r="O41" s="262"/>
      <c r="P41" s="262"/>
      <c r="Q41" s="262"/>
      <c r="R41" s="262"/>
      <c r="S41" s="89">
        <f t="shared" si="7"/>
        <v>0</v>
      </c>
      <c r="T41" s="86"/>
      <c r="U41" s="90">
        <f t="shared" si="8"/>
        <v>15014.5</v>
      </c>
      <c r="V41" s="177"/>
    </row>
    <row r="42" spans="2:22" ht="15.75" customHeight="1" x14ac:dyDescent="0.35">
      <c r="B42" s="107"/>
      <c r="C42" s="181"/>
      <c r="D42" s="181"/>
      <c r="E42" s="181"/>
      <c r="F42" s="244"/>
      <c r="G42" s="83"/>
      <c r="H42" s="199"/>
      <c r="I42" s="182"/>
      <c r="J42" s="182"/>
      <c r="K42" s="182"/>
      <c r="L42" s="89">
        <f t="shared" si="6"/>
        <v>0</v>
      </c>
      <c r="M42" s="86"/>
      <c r="N42" s="182"/>
      <c r="O42" s="182"/>
      <c r="P42" s="182"/>
      <c r="Q42" s="182"/>
      <c r="R42" s="182"/>
      <c r="S42" s="89">
        <f t="shared" si="7"/>
        <v>0</v>
      </c>
      <c r="T42" s="86"/>
      <c r="U42" s="90">
        <f t="shared" si="8"/>
        <v>15014.5</v>
      </c>
      <c r="V42" s="177"/>
    </row>
    <row r="43" spans="2:22" ht="15.75" customHeight="1" x14ac:dyDescent="0.35">
      <c r="B43" s="107"/>
      <c r="C43" s="181"/>
      <c r="D43" s="181"/>
      <c r="E43" s="181"/>
      <c r="F43" s="244"/>
      <c r="G43" s="83"/>
      <c r="H43" s="199"/>
      <c r="I43" s="182"/>
      <c r="J43" s="182"/>
      <c r="K43" s="182"/>
      <c r="L43" s="89">
        <f t="shared" si="6"/>
        <v>0</v>
      </c>
      <c r="M43" s="86"/>
      <c r="N43" s="182"/>
      <c r="O43" s="182"/>
      <c r="P43" s="182"/>
      <c r="Q43" s="182"/>
      <c r="R43" s="182"/>
      <c r="S43" s="89">
        <f t="shared" si="7"/>
        <v>0</v>
      </c>
      <c r="T43" s="86"/>
      <c r="U43" s="90">
        <f t="shared" si="8"/>
        <v>15014.5</v>
      </c>
      <c r="V43" s="177"/>
    </row>
    <row r="44" spans="2:22" ht="15.75" customHeight="1" x14ac:dyDescent="0.35">
      <c r="B44" s="107"/>
      <c r="C44" s="181"/>
      <c r="D44" s="181"/>
      <c r="E44" s="181"/>
      <c r="F44" s="244"/>
      <c r="G44" s="83"/>
      <c r="H44" s="199"/>
      <c r="I44" s="182"/>
      <c r="J44" s="182"/>
      <c r="K44" s="182"/>
      <c r="L44" s="89">
        <f t="shared" si="6"/>
        <v>0</v>
      </c>
      <c r="M44" s="86"/>
      <c r="N44" s="182"/>
      <c r="O44" s="182"/>
      <c r="P44" s="182"/>
      <c r="Q44" s="182"/>
      <c r="R44" s="182"/>
      <c r="S44" s="89">
        <f t="shared" si="7"/>
        <v>0</v>
      </c>
      <c r="T44" s="86"/>
      <c r="U44" s="90">
        <f t="shared" si="8"/>
        <v>15014.5</v>
      </c>
      <c r="V44" s="177"/>
    </row>
    <row r="45" spans="2:22" ht="15.75" customHeight="1" x14ac:dyDescent="0.35">
      <c r="B45" s="107"/>
      <c r="C45" s="181"/>
      <c r="D45" s="181"/>
      <c r="E45" s="181"/>
      <c r="F45" s="244"/>
      <c r="G45" s="83"/>
      <c r="H45" s="199"/>
      <c r="I45" s="182"/>
      <c r="J45" s="182"/>
      <c r="K45" s="182"/>
      <c r="L45" s="89">
        <f t="shared" si="6"/>
        <v>0</v>
      </c>
      <c r="M45" s="86"/>
      <c r="N45" s="182"/>
      <c r="O45" s="182"/>
      <c r="P45" s="182"/>
      <c r="Q45" s="182"/>
      <c r="R45" s="182"/>
      <c r="S45" s="89">
        <f t="shared" si="7"/>
        <v>0</v>
      </c>
      <c r="T45" s="86"/>
      <c r="U45" s="90">
        <f t="shared" si="8"/>
        <v>15014.5</v>
      </c>
      <c r="V45" s="177"/>
    </row>
    <row r="46" spans="2:22" ht="15.75" customHeight="1" x14ac:dyDescent="0.35">
      <c r="B46" s="107"/>
      <c r="C46" s="181"/>
      <c r="D46" s="181"/>
      <c r="E46" s="181"/>
      <c r="F46" s="244"/>
      <c r="G46" s="83"/>
      <c r="H46" s="199"/>
      <c r="I46" s="182"/>
      <c r="J46" s="182"/>
      <c r="K46" s="182"/>
      <c r="L46" s="89">
        <f t="shared" si="6"/>
        <v>0</v>
      </c>
      <c r="M46" s="86"/>
      <c r="N46" s="182"/>
      <c r="O46" s="182"/>
      <c r="P46" s="182"/>
      <c r="Q46" s="182"/>
      <c r="R46" s="182"/>
      <c r="S46" s="89">
        <f t="shared" si="7"/>
        <v>0</v>
      </c>
      <c r="T46" s="86"/>
      <c r="U46" s="90">
        <f t="shared" si="8"/>
        <v>15014.5</v>
      </c>
      <c r="V46" s="177"/>
    </row>
    <row r="47" spans="2:22" ht="15.75" customHeight="1" x14ac:dyDescent="0.35">
      <c r="B47" s="107"/>
      <c r="C47" s="181"/>
      <c r="D47" s="181"/>
      <c r="E47" s="181"/>
      <c r="F47" s="244"/>
      <c r="G47" s="83"/>
      <c r="H47" s="199"/>
      <c r="I47" s="182"/>
      <c r="J47" s="182"/>
      <c r="K47" s="182"/>
      <c r="L47" s="89">
        <f t="shared" si="6"/>
        <v>0</v>
      </c>
      <c r="M47" s="86"/>
      <c r="N47" s="182"/>
      <c r="O47" s="182"/>
      <c r="P47" s="182"/>
      <c r="Q47" s="182"/>
      <c r="R47" s="182"/>
      <c r="S47" s="89">
        <f t="shared" si="7"/>
        <v>0</v>
      </c>
      <c r="T47" s="86"/>
      <c r="U47" s="90">
        <f t="shared" si="8"/>
        <v>15014.5</v>
      </c>
      <c r="V47" s="177"/>
    </row>
    <row r="48" spans="2:22" ht="15.75" customHeight="1" x14ac:dyDescent="0.35">
      <c r="B48" s="107"/>
      <c r="C48" s="181"/>
      <c r="D48" s="181"/>
      <c r="E48" s="181"/>
      <c r="F48" s="244"/>
      <c r="G48" s="83"/>
      <c r="H48" s="199"/>
      <c r="I48" s="182"/>
      <c r="J48" s="182"/>
      <c r="K48" s="182"/>
      <c r="L48" s="89">
        <f t="shared" si="6"/>
        <v>0</v>
      </c>
      <c r="M48" s="86"/>
      <c r="N48" s="182"/>
      <c r="O48" s="182"/>
      <c r="P48" s="182"/>
      <c r="Q48" s="182"/>
      <c r="R48" s="182"/>
      <c r="S48" s="89">
        <f t="shared" si="7"/>
        <v>0</v>
      </c>
      <c r="T48" s="86"/>
      <c r="U48" s="90">
        <f t="shared" si="8"/>
        <v>15014.5</v>
      </c>
      <c r="V48" s="177"/>
    </row>
    <row r="49" spans="2:22" ht="15.75" customHeight="1" x14ac:dyDescent="0.35">
      <c r="B49" s="107"/>
      <c r="C49" s="181"/>
      <c r="D49" s="181"/>
      <c r="E49" s="181"/>
      <c r="F49" s="244"/>
      <c r="G49" s="83"/>
      <c r="H49" s="199"/>
      <c r="I49" s="182"/>
      <c r="J49" s="182"/>
      <c r="K49" s="182"/>
      <c r="L49" s="89">
        <f t="shared" si="6"/>
        <v>0</v>
      </c>
      <c r="M49" s="86"/>
      <c r="N49" s="182"/>
      <c r="O49" s="182"/>
      <c r="P49" s="182"/>
      <c r="Q49" s="182"/>
      <c r="R49" s="182"/>
      <c r="S49" s="89">
        <f t="shared" si="7"/>
        <v>0</v>
      </c>
      <c r="T49" s="86"/>
      <c r="U49" s="90">
        <f t="shared" si="8"/>
        <v>15014.5</v>
      </c>
      <c r="V49" s="177"/>
    </row>
    <row r="50" spans="2:22" ht="15.75" customHeight="1" x14ac:dyDescent="0.35">
      <c r="B50" s="107"/>
      <c r="C50" s="181"/>
      <c r="D50" s="181"/>
      <c r="E50" s="181"/>
      <c r="F50" s="244"/>
      <c r="G50" s="83"/>
      <c r="H50" s="199"/>
      <c r="I50" s="182"/>
      <c r="J50" s="182"/>
      <c r="K50" s="182"/>
      <c r="L50" s="89">
        <f t="shared" si="6"/>
        <v>0</v>
      </c>
      <c r="M50" s="86"/>
      <c r="N50" s="182"/>
      <c r="O50" s="182"/>
      <c r="P50" s="182"/>
      <c r="Q50" s="182"/>
      <c r="R50" s="182"/>
      <c r="S50" s="89">
        <f t="shared" si="7"/>
        <v>0</v>
      </c>
      <c r="T50" s="86"/>
      <c r="U50" s="90">
        <f t="shared" si="8"/>
        <v>15014.5</v>
      </c>
      <c r="V50" s="177"/>
    </row>
    <row r="51" spans="2:22" ht="15.75" customHeight="1" x14ac:dyDescent="0.35">
      <c r="B51" s="107"/>
      <c r="C51" s="181"/>
      <c r="D51" s="181"/>
      <c r="E51" s="181"/>
      <c r="F51" s="244"/>
      <c r="G51" s="83"/>
      <c r="H51" s="199"/>
      <c r="I51" s="182"/>
      <c r="J51" s="182"/>
      <c r="K51" s="182"/>
      <c r="L51" s="89">
        <f t="shared" si="6"/>
        <v>0</v>
      </c>
      <c r="M51" s="86"/>
      <c r="N51" s="182"/>
      <c r="O51" s="182"/>
      <c r="P51" s="182"/>
      <c r="Q51" s="182"/>
      <c r="R51" s="182"/>
      <c r="S51" s="89">
        <f t="shared" si="7"/>
        <v>0</v>
      </c>
      <c r="T51" s="86"/>
      <c r="U51" s="90">
        <f t="shared" si="8"/>
        <v>15014.5</v>
      </c>
      <c r="V51" s="177"/>
    </row>
    <row r="52" spans="2:22" ht="15.75" customHeight="1" x14ac:dyDescent="0.35">
      <c r="B52" s="107"/>
      <c r="C52" s="181"/>
      <c r="D52" s="181"/>
      <c r="E52" s="181"/>
      <c r="F52" s="244"/>
      <c r="G52" s="83"/>
      <c r="H52" s="199"/>
      <c r="I52" s="182"/>
      <c r="J52" s="182"/>
      <c r="K52" s="182"/>
      <c r="L52" s="89">
        <f t="shared" si="6"/>
        <v>0</v>
      </c>
      <c r="M52" s="86"/>
      <c r="N52" s="182"/>
      <c r="O52" s="182"/>
      <c r="P52" s="182"/>
      <c r="Q52" s="182"/>
      <c r="R52" s="182"/>
      <c r="S52" s="89">
        <f t="shared" si="7"/>
        <v>0</v>
      </c>
      <c r="T52" s="86"/>
      <c r="U52" s="90">
        <f t="shared" si="8"/>
        <v>15014.5</v>
      </c>
      <c r="V52" s="177"/>
    </row>
    <row r="53" spans="2:22" ht="15.75" customHeight="1" x14ac:dyDescent="0.35">
      <c r="B53" s="107"/>
      <c r="C53" s="181"/>
      <c r="D53" s="181"/>
      <c r="E53" s="181"/>
      <c r="F53" s="244"/>
      <c r="G53" s="83"/>
      <c r="H53" s="199"/>
      <c r="I53" s="182"/>
      <c r="J53" s="182"/>
      <c r="K53" s="182"/>
      <c r="L53" s="89">
        <f t="shared" si="6"/>
        <v>0</v>
      </c>
      <c r="M53" s="86"/>
      <c r="N53" s="182"/>
      <c r="O53" s="182"/>
      <c r="P53" s="182"/>
      <c r="Q53" s="182"/>
      <c r="R53" s="182"/>
      <c r="S53" s="89">
        <f t="shared" si="7"/>
        <v>0</v>
      </c>
      <c r="T53" s="86"/>
      <c r="U53" s="90">
        <f t="shared" si="8"/>
        <v>15014.5</v>
      </c>
      <c r="V53" s="177"/>
    </row>
    <row r="54" spans="2:22" ht="15.75" customHeight="1" x14ac:dyDescent="0.35">
      <c r="B54" s="107"/>
      <c r="C54" s="181"/>
      <c r="D54" s="181"/>
      <c r="E54" s="181"/>
      <c r="F54" s="244"/>
      <c r="G54" s="83"/>
      <c r="H54" s="199"/>
      <c r="I54" s="182"/>
      <c r="J54" s="182"/>
      <c r="K54" s="182"/>
      <c r="L54" s="89">
        <f t="shared" si="6"/>
        <v>0</v>
      </c>
      <c r="M54" s="86"/>
      <c r="N54" s="182"/>
      <c r="O54" s="182"/>
      <c r="P54" s="182"/>
      <c r="Q54" s="182"/>
      <c r="R54" s="182"/>
      <c r="S54" s="89">
        <f t="shared" si="7"/>
        <v>0</v>
      </c>
      <c r="T54" s="86"/>
      <c r="U54" s="90">
        <f t="shared" si="8"/>
        <v>15014.5</v>
      </c>
      <c r="V54" s="177"/>
    </row>
    <row r="55" spans="2:22" ht="15.75" customHeight="1" x14ac:dyDescent="0.35">
      <c r="B55" s="107"/>
      <c r="C55" s="181"/>
      <c r="D55" s="181"/>
      <c r="E55" s="181"/>
      <c r="F55" s="244"/>
      <c r="G55" s="83"/>
      <c r="H55" s="199"/>
      <c r="I55" s="182"/>
      <c r="J55" s="182"/>
      <c r="K55" s="182"/>
      <c r="L55" s="89">
        <f t="shared" si="6"/>
        <v>0</v>
      </c>
      <c r="M55" s="86"/>
      <c r="N55" s="182"/>
      <c r="O55" s="182"/>
      <c r="P55" s="182"/>
      <c r="Q55" s="182"/>
      <c r="R55" s="182"/>
      <c r="S55" s="89">
        <f t="shared" si="7"/>
        <v>0</v>
      </c>
      <c r="T55" s="86"/>
      <c r="U55" s="90">
        <f t="shared" si="8"/>
        <v>15014.5</v>
      </c>
      <c r="V55" s="177"/>
    </row>
    <row r="56" spans="2:22" ht="15.75" customHeight="1" x14ac:dyDescent="0.35">
      <c r="B56" s="107"/>
      <c r="C56" s="181"/>
      <c r="D56" s="181"/>
      <c r="E56" s="181"/>
      <c r="F56" s="244"/>
      <c r="G56" s="83"/>
      <c r="H56" s="199"/>
      <c r="I56" s="182"/>
      <c r="J56" s="182"/>
      <c r="K56" s="182"/>
      <c r="L56" s="89">
        <f t="shared" si="6"/>
        <v>0</v>
      </c>
      <c r="M56" s="86"/>
      <c r="N56" s="182"/>
      <c r="O56" s="182"/>
      <c r="P56" s="182"/>
      <c r="Q56" s="182"/>
      <c r="R56" s="182"/>
      <c r="S56" s="89">
        <f t="shared" si="7"/>
        <v>0</v>
      </c>
      <c r="T56" s="86"/>
      <c r="U56" s="90">
        <f t="shared" si="8"/>
        <v>15014.5</v>
      </c>
      <c r="V56" s="177"/>
    </row>
    <row r="57" spans="2:22" ht="15.75" customHeight="1" x14ac:dyDescent="0.35">
      <c r="B57" s="107"/>
      <c r="C57" s="181"/>
      <c r="D57" s="181"/>
      <c r="E57" s="181"/>
      <c r="F57" s="244"/>
      <c r="G57" s="83"/>
      <c r="H57" s="199"/>
      <c r="I57" s="182"/>
      <c r="J57" s="182"/>
      <c r="K57" s="182"/>
      <c r="L57" s="89">
        <f t="shared" si="6"/>
        <v>0</v>
      </c>
      <c r="M57" s="86"/>
      <c r="N57" s="182"/>
      <c r="O57" s="182"/>
      <c r="P57" s="182"/>
      <c r="Q57" s="182"/>
      <c r="R57" s="182"/>
      <c r="S57" s="89">
        <f t="shared" si="7"/>
        <v>0</v>
      </c>
      <c r="T57" s="86"/>
      <c r="U57" s="90">
        <f t="shared" si="8"/>
        <v>15014.5</v>
      </c>
      <c r="V57" s="177"/>
    </row>
    <row r="58" spans="2:22" ht="15.75" customHeight="1" x14ac:dyDescent="0.35">
      <c r="B58" s="107"/>
      <c r="C58" s="181"/>
      <c r="D58" s="181"/>
      <c r="E58" s="181"/>
      <c r="F58" s="244"/>
      <c r="G58" s="83"/>
      <c r="H58" s="199"/>
      <c r="I58" s="182"/>
      <c r="J58" s="182"/>
      <c r="K58" s="182"/>
      <c r="L58" s="89">
        <f t="shared" si="6"/>
        <v>0</v>
      </c>
      <c r="M58" s="86"/>
      <c r="N58" s="182"/>
      <c r="O58" s="182"/>
      <c r="P58" s="182"/>
      <c r="Q58" s="182"/>
      <c r="R58" s="182"/>
      <c r="S58" s="89">
        <f t="shared" si="7"/>
        <v>0</v>
      </c>
      <c r="T58" s="86"/>
      <c r="U58" s="90">
        <f t="shared" si="8"/>
        <v>15014.5</v>
      </c>
      <c r="V58" s="177"/>
    </row>
    <row r="59" spans="2:22" ht="15.75" customHeight="1" x14ac:dyDescent="0.35">
      <c r="B59" s="107"/>
      <c r="C59" s="181"/>
      <c r="D59" s="181"/>
      <c r="E59" s="181"/>
      <c r="F59" s="244"/>
      <c r="G59" s="83"/>
      <c r="H59" s="199"/>
      <c r="I59" s="182"/>
      <c r="J59" s="182"/>
      <c r="K59" s="182"/>
      <c r="L59" s="89">
        <f t="shared" si="6"/>
        <v>0</v>
      </c>
      <c r="M59" s="86"/>
      <c r="N59" s="182"/>
      <c r="O59" s="182"/>
      <c r="P59" s="182"/>
      <c r="Q59" s="182"/>
      <c r="R59" s="182"/>
      <c r="S59" s="89">
        <f t="shared" si="7"/>
        <v>0</v>
      </c>
      <c r="T59" s="86"/>
      <c r="U59" s="90">
        <f t="shared" si="8"/>
        <v>15014.5</v>
      </c>
      <c r="V59" s="177"/>
    </row>
    <row r="60" spans="2:22" ht="15.75" customHeight="1" x14ac:dyDescent="0.35">
      <c r="B60" s="107"/>
      <c r="C60" s="181"/>
      <c r="D60" s="181"/>
      <c r="E60" s="181"/>
      <c r="F60" s="244"/>
      <c r="G60" s="83"/>
      <c r="H60" s="199"/>
      <c r="I60" s="182"/>
      <c r="J60" s="182"/>
      <c r="K60" s="182"/>
      <c r="L60" s="89">
        <f t="shared" si="6"/>
        <v>0</v>
      </c>
      <c r="M60" s="86"/>
      <c r="N60" s="182"/>
      <c r="O60" s="182"/>
      <c r="P60" s="182"/>
      <c r="Q60" s="182"/>
      <c r="R60" s="182"/>
      <c r="S60" s="89">
        <f t="shared" si="7"/>
        <v>0</v>
      </c>
      <c r="T60" s="86"/>
      <c r="U60" s="90">
        <f t="shared" si="8"/>
        <v>15014.5</v>
      </c>
      <c r="V60" s="177"/>
    </row>
    <row r="61" spans="2:22" ht="15.75" customHeight="1" x14ac:dyDescent="0.35">
      <c r="B61" s="107"/>
      <c r="C61" s="181"/>
      <c r="D61" s="181"/>
      <c r="E61" s="181"/>
      <c r="F61" s="244"/>
      <c r="G61" s="83"/>
      <c r="H61" s="199"/>
      <c r="I61" s="182"/>
      <c r="J61" s="182"/>
      <c r="K61" s="182"/>
      <c r="L61" s="89">
        <f t="shared" si="6"/>
        <v>0</v>
      </c>
      <c r="M61" s="86"/>
      <c r="N61" s="182"/>
      <c r="O61" s="182"/>
      <c r="P61" s="182"/>
      <c r="Q61" s="182"/>
      <c r="R61" s="182"/>
      <c r="S61" s="89">
        <f t="shared" si="7"/>
        <v>0</v>
      </c>
      <c r="T61" s="86"/>
      <c r="U61" s="90">
        <f t="shared" si="8"/>
        <v>15014.5</v>
      </c>
      <c r="V61" s="177"/>
    </row>
    <row r="62" spans="2:22" ht="15.75" customHeight="1" x14ac:dyDescent="0.35">
      <c r="B62" s="107"/>
      <c r="C62" s="181"/>
      <c r="D62" s="181"/>
      <c r="E62" s="181"/>
      <c r="F62" s="244"/>
      <c r="G62" s="83"/>
      <c r="H62" s="199"/>
      <c r="I62" s="182"/>
      <c r="J62" s="182"/>
      <c r="K62" s="182"/>
      <c r="L62" s="89">
        <f t="shared" si="6"/>
        <v>0</v>
      </c>
      <c r="M62" s="86"/>
      <c r="N62" s="182"/>
      <c r="O62" s="182"/>
      <c r="P62" s="182"/>
      <c r="Q62" s="182"/>
      <c r="R62" s="182"/>
      <c r="S62" s="89">
        <f t="shared" si="7"/>
        <v>0</v>
      </c>
      <c r="T62" s="86"/>
      <c r="U62" s="90">
        <f t="shared" si="8"/>
        <v>15014.5</v>
      </c>
      <c r="V62" s="177"/>
    </row>
    <row r="63" spans="2:22" ht="15.75" customHeight="1" x14ac:dyDescent="0.35">
      <c r="B63" s="107"/>
      <c r="C63" s="181"/>
      <c r="D63" s="181"/>
      <c r="E63" s="181"/>
      <c r="F63" s="244"/>
      <c r="G63" s="83"/>
      <c r="H63" s="199"/>
      <c r="I63" s="182"/>
      <c r="J63" s="182"/>
      <c r="K63" s="182"/>
      <c r="L63" s="89">
        <f t="shared" si="6"/>
        <v>0</v>
      </c>
      <c r="M63" s="86"/>
      <c r="N63" s="182"/>
      <c r="O63" s="182"/>
      <c r="P63" s="182"/>
      <c r="Q63" s="182"/>
      <c r="R63" s="182"/>
      <c r="S63" s="89">
        <f t="shared" si="7"/>
        <v>0</v>
      </c>
      <c r="T63" s="86"/>
      <c r="U63" s="90">
        <f t="shared" si="8"/>
        <v>15014.5</v>
      </c>
      <c r="V63" s="177"/>
    </row>
    <row r="64" spans="2:22" ht="15.75" customHeight="1" x14ac:dyDescent="0.35">
      <c r="B64" s="107"/>
      <c r="C64" s="181"/>
      <c r="D64" s="181"/>
      <c r="E64" s="181"/>
      <c r="F64" s="244"/>
      <c r="G64" s="83"/>
      <c r="H64" s="199"/>
      <c r="I64" s="182"/>
      <c r="J64" s="182"/>
      <c r="K64" s="182"/>
      <c r="L64" s="89">
        <f t="shared" si="6"/>
        <v>0</v>
      </c>
      <c r="M64" s="86"/>
      <c r="N64" s="182"/>
      <c r="O64" s="182"/>
      <c r="P64" s="182"/>
      <c r="Q64" s="182"/>
      <c r="R64" s="182"/>
      <c r="S64" s="89">
        <f t="shared" si="7"/>
        <v>0</v>
      </c>
      <c r="T64" s="86"/>
      <c r="U64" s="90">
        <f t="shared" si="8"/>
        <v>15014.5</v>
      </c>
      <c r="V64" s="177"/>
    </row>
    <row r="65" spans="2:22" ht="15.75" customHeight="1" x14ac:dyDescent="0.35">
      <c r="B65" s="107"/>
      <c r="C65" s="181"/>
      <c r="D65" s="181"/>
      <c r="E65" s="181"/>
      <c r="F65" s="244"/>
      <c r="G65" s="83"/>
      <c r="H65" s="199"/>
      <c r="I65" s="182"/>
      <c r="J65" s="182"/>
      <c r="K65" s="182"/>
      <c r="L65" s="89">
        <f t="shared" si="6"/>
        <v>0</v>
      </c>
      <c r="M65" s="86"/>
      <c r="N65" s="182"/>
      <c r="O65" s="182"/>
      <c r="P65" s="182"/>
      <c r="Q65" s="182"/>
      <c r="R65" s="182"/>
      <c r="S65" s="89">
        <f t="shared" si="7"/>
        <v>0</v>
      </c>
      <c r="T65" s="86"/>
      <c r="U65" s="90">
        <f t="shared" si="8"/>
        <v>15014.5</v>
      </c>
      <c r="V65" s="177"/>
    </row>
    <row r="66" spans="2:22" ht="15.75" customHeight="1" x14ac:dyDescent="0.35">
      <c r="B66" s="107"/>
      <c r="C66" s="181"/>
      <c r="D66" s="181"/>
      <c r="E66" s="181"/>
      <c r="F66" s="244"/>
      <c r="G66" s="83"/>
      <c r="H66" s="199"/>
      <c r="I66" s="182"/>
      <c r="J66" s="182"/>
      <c r="K66" s="182"/>
      <c r="L66" s="89">
        <f t="shared" si="6"/>
        <v>0</v>
      </c>
      <c r="M66" s="86"/>
      <c r="N66" s="182"/>
      <c r="O66" s="182"/>
      <c r="P66" s="182"/>
      <c r="Q66" s="182"/>
      <c r="R66" s="182"/>
      <c r="S66" s="89">
        <f t="shared" si="7"/>
        <v>0</v>
      </c>
      <c r="T66" s="86"/>
      <c r="U66" s="90">
        <f t="shared" si="8"/>
        <v>15014.5</v>
      </c>
      <c r="V66" s="177"/>
    </row>
    <row r="67" spans="2:22" ht="15.75" customHeight="1" x14ac:dyDescent="0.35">
      <c r="B67" s="107"/>
      <c r="C67" s="181"/>
      <c r="D67" s="181"/>
      <c r="E67" s="181"/>
      <c r="F67" s="244"/>
      <c r="G67" s="83"/>
      <c r="H67" s="199"/>
      <c r="I67" s="182"/>
      <c r="J67" s="182"/>
      <c r="K67" s="182"/>
      <c r="L67" s="89">
        <f t="shared" si="6"/>
        <v>0</v>
      </c>
      <c r="M67" s="86"/>
      <c r="N67" s="182"/>
      <c r="O67" s="182"/>
      <c r="P67" s="182"/>
      <c r="Q67" s="182"/>
      <c r="R67" s="182"/>
      <c r="S67" s="89">
        <f t="shared" si="7"/>
        <v>0</v>
      </c>
      <c r="T67" s="86"/>
      <c r="U67" s="90">
        <f t="shared" si="8"/>
        <v>15014.5</v>
      </c>
      <c r="V67" s="177"/>
    </row>
    <row r="68" spans="2:22" ht="15.75" customHeight="1" x14ac:dyDescent="0.35">
      <c r="B68" s="107"/>
      <c r="C68" s="181"/>
      <c r="D68" s="181"/>
      <c r="E68" s="181"/>
      <c r="F68" s="244"/>
      <c r="G68" s="83"/>
      <c r="H68" s="199"/>
      <c r="I68" s="182"/>
      <c r="J68" s="182"/>
      <c r="K68" s="182"/>
      <c r="L68" s="89">
        <f t="shared" si="6"/>
        <v>0</v>
      </c>
      <c r="M68" s="86"/>
      <c r="N68" s="182"/>
      <c r="O68" s="182"/>
      <c r="P68" s="182"/>
      <c r="Q68" s="182"/>
      <c r="R68" s="182"/>
      <c r="S68" s="89">
        <f t="shared" si="7"/>
        <v>0</v>
      </c>
      <c r="T68" s="86"/>
      <c r="U68" s="90">
        <f t="shared" si="8"/>
        <v>15014.5</v>
      </c>
      <c r="V68" s="177"/>
    </row>
    <row r="69" spans="2:22" ht="15.75" customHeight="1" x14ac:dyDescent="0.35">
      <c r="B69" s="107"/>
      <c r="C69" s="181"/>
      <c r="D69" s="181"/>
      <c r="E69" s="181"/>
      <c r="F69" s="244"/>
      <c r="G69" s="83"/>
      <c r="H69" s="199"/>
      <c r="I69" s="182"/>
      <c r="J69" s="182"/>
      <c r="K69" s="182"/>
      <c r="L69" s="89">
        <f t="shared" ref="L69:L100" si="9">SUM(H69:K69)</f>
        <v>0</v>
      </c>
      <c r="M69" s="86"/>
      <c r="N69" s="182"/>
      <c r="O69" s="182"/>
      <c r="P69" s="182"/>
      <c r="Q69" s="182"/>
      <c r="R69" s="182"/>
      <c r="S69" s="89">
        <f t="shared" ref="S69:S100" si="10">SUM(N69:R69)</f>
        <v>0</v>
      </c>
      <c r="T69" s="86"/>
      <c r="U69" s="90">
        <f t="shared" ref="U69:U100" si="11">U68+L69-S69</f>
        <v>15014.5</v>
      </c>
      <c r="V69" s="177"/>
    </row>
    <row r="70" spans="2:22" ht="15.75" customHeight="1" x14ac:dyDescent="0.35">
      <c r="B70" s="107"/>
      <c r="C70" s="181"/>
      <c r="D70" s="181"/>
      <c r="E70" s="181"/>
      <c r="F70" s="244"/>
      <c r="G70" s="83"/>
      <c r="H70" s="199"/>
      <c r="I70" s="182"/>
      <c r="J70" s="182"/>
      <c r="K70" s="182"/>
      <c r="L70" s="89">
        <f t="shared" si="9"/>
        <v>0</v>
      </c>
      <c r="M70" s="86"/>
      <c r="N70" s="182"/>
      <c r="O70" s="182"/>
      <c r="P70" s="182"/>
      <c r="Q70" s="182"/>
      <c r="R70" s="182"/>
      <c r="S70" s="89">
        <f t="shared" si="10"/>
        <v>0</v>
      </c>
      <c r="T70" s="86"/>
      <c r="U70" s="90">
        <f t="shared" si="11"/>
        <v>15014.5</v>
      </c>
      <c r="V70" s="177"/>
    </row>
    <row r="71" spans="2:22" ht="15.75" customHeight="1" x14ac:dyDescent="0.35">
      <c r="B71" s="107"/>
      <c r="C71" s="181"/>
      <c r="D71" s="181"/>
      <c r="E71" s="181"/>
      <c r="F71" s="244"/>
      <c r="G71" s="83"/>
      <c r="H71" s="199"/>
      <c r="I71" s="182"/>
      <c r="J71" s="182"/>
      <c r="K71" s="182"/>
      <c r="L71" s="89">
        <f t="shared" si="9"/>
        <v>0</v>
      </c>
      <c r="M71" s="86"/>
      <c r="N71" s="182"/>
      <c r="O71" s="182"/>
      <c r="P71" s="182"/>
      <c r="Q71" s="182"/>
      <c r="R71" s="182"/>
      <c r="S71" s="89">
        <f t="shared" si="10"/>
        <v>0</v>
      </c>
      <c r="T71" s="86"/>
      <c r="U71" s="90">
        <f t="shared" si="11"/>
        <v>15014.5</v>
      </c>
      <c r="V71" s="177"/>
    </row>
    <row r="72" spans="2:22" ht="15.75" customHeight="1" x14ac:dyDescent="0.35">
      <c r="B72" s="107"/>
      <c r="C72" s="181"/>
      <c r="D72" s="181"/>
      <c r="E72" s="181"/>
      <c r="F72" s="244"/>
      <c r="G72" s="83"/>
      <c r="H72" s="199"/>
      <c r="I72" s="182"/>
      <c r="J72" s="182"/>
      <c r="K72" s="182"/>
      <c r="L72" s="89">
        <f t="shared" si="9"/>
        <v>0</v>
      </c>
      <c r="M72" s="86"/>
      <c r="N72" s="182"/>
      <c r="O72" s="182"/>
      <c r="P72" s="182"/>
      <c r="Q72" s="182"/>
      <c r="R72" s="182"/>
      <c r="S72" s="89">
        <f t="shared" si="10"/>
        <v>0</v>
      </c>
      <c r="T72" s="86"/>
      <c r="U72" s="90">
        <f t="shared" si="11"/>
        <v>15014.5</v>
      </c>
      <c r="V72" s="177"/>
    </row>
    <row r="73" spans="2:22" ht="15.75" customHeight="1" x14ac:dyDescent="0.35">
      <c r="B73" s="107"/>
      <c r="C73" s="181"/>
      <c r="D73" s="181"/>
      <c r="E73" s="181"/>
      <c r="F73" s="244"/>
      <c r="G73" s="83"/>
      <c r="H73" s="199"/>
      <c r="I73" s="182"/>
      <c r="J73" s="182"/>
      <c r="K73" s="182"/>
      <c r="L73" s="89">
        <f t="shared" si="9"/>
        <v>0</v>
      </c>
      <c r="M73" s="86"/>
      <c r="N73" s="182"/>
      <c r="O73" s="182"/>
      <c r="P73" s="182"/>
      <c r="Q73" s="182"/>
      <c r="R73" s="182"/>
      <c r="S73" s="89">
        <f t="shared" si="10"/>
        <v>0</v>
      </c>
      <c r="T73" s="86"/>
      <c r="U73" s="90">
        <f t="shared" si="11"/>
        <v>15014.5</v>
      </c>
      <c r="V73" s="177"/>
    </row>
    <row r="74" spans="2:22" ht="15.75" customHeight="1" x14ac:dyDescent="0.35">
      <c r="B74" s="107"/>
      <c r="C74" s="181"/>
      <c r="D74" s="181"/>
      <c r="E74" s="181"/>
      <c r="F74" s="244"/>
      <c r="G74" s="83"/>
      <c r="H74" s="199"/>
      <c r="I74" s="182"/>
      <c r="J74" s="182"/>
      <c r="K74" s="182"/>
      <c r="L74" s="89">
        <f t="shared" si="9"/>
        <v>0</v>
      </c>
      <c r="M74" s="86"/>
      <c r="N74" s="182"/>
      <c r="O74" s="182"/>
      <c r="P74" s="182"/>
      <c r="Q74" s="182"/>
      <c r="R74" s="182"/>
      <c r="S74" s="89">
        <f t="shared" si="10"/>
        <v>0</v>
      </c>
      <c r="T74" s="86"/>
      <c r="U74" s="90">
        <f t="shared" si="11"/>
        <v>15014.5</v>
      </c>
      <c r="V74" s="177"/>
    </row>
    <row r="75" spans="2:22" ht="15.75" customHeight="1" x14ac:dyDescent="0.35">
      <c r="B75" s="107"/>
      <c r="C75" s="181"/>
      <c r="D75" s="181"/>
      <c r="E75" s="181"/>
      <c r="F75" s="244"/>
      <c r="G75" s="83"/>
      <c r="H75" s="199"/>
      <c r="I75" s="182"/>
      <c r="J75" s="182"/>
      <c r="K75" s="182"/>
      <c r="L75" s="89">
        <f t="shared" si="9"/>
        <v>0</v>
      </c>
      <c r="M75" s="86"/>
      <c r="N75" s="182"/>
      <c r="O75" s="182"/>
      <c r="P75" s="182"/>
      <c r="Q75" s="182"/>
      <c r="R75" s="182"/>
      <c r="S75" s="89">
        <f t="shared" si="10"/>
        <v>0</v>
      </c>
      <c r="T75" s="86"/>
      <c r="U75" s="90">
        <f t="shared" si="11"/>
        <v>15014.5</v>
      </c>
      <c r="V75" s="177"/>
    </row>
    <row r="76" spans="2:22" ht="15.75" customHeight="1" x14ac:dyDescent="0.35">
      <c r="B76" s="107"/>
      <c r="C76" s="181"/>
      <c r="D76" s="181"/>
      <c r="E76" s="181"/>
      <c r="F76" s="244"/>
      <c r="G76" s="83"/>
      <c r="H76" s="199"/>
      <c r="I76" s="182"/>
      <c r="J76" s="182"/>
      <c r="K76" s="182"/>
      <c r="L76" s="89">
        <f t="shared" si="9"/>
        <v>0</v>
      </c>
      <c r="M76" s="86"/>
      <c r="N76" s="182"/>
      <c r="O76" s="182"/>
      <c r="P76" s="182"/>
      <c r="Q76" s="182"/>
      <c r="R76" s="182"/>
      <c r="S76" s="89">
        <f t="shared" si="10"/>
        <v>0</v>
      </c>
      <c r="T76" s="86"/>
      <c r="U76" s="90">
        <f t="shared" si="11"/>
        <v>15014.5</v>
      </c>
      <c r="V76" s="177"/>
    </row>
    <row r="77" spans="2:22" ht="15.75" customHeight="1" x14ac:dyDescent="0.35">
      <c r="B77" s="107"/>
      <c r="C77" s="181"/>
      <c r="D77" s="181"/>
      <c r="E77" s="181"/>
      <c r="F77" s="244"/>
      <c r="G77" s="83"/>
      <c r="H77" s="199"/>
      <c r="I77" s="182"/>
      <c r="J77" s="182"/>
      <c r="K77" s="182"/>
      <c r="L77" s="89">
        <f t="shared" si="9"/>
        <v>0</v>
      </c>
      <c r="M77" s="86"/>
      <c r="N77" s="182"/>
      <c r="O77" s="182"/>
      <c r="P77" s="182"/>
      <c r="Q77" s="182"/>
      <c r="R77" s="182"/>
      <c r="S77" s="89">
        <f t="shared" si="10"/>
        <v>0</v>
      </c>
      <c r="T77" s="86"/>
      <c r="U77" s="90">
        <f t="shared" si="11"/>
        <v>15014.5</v>
      </c>
      <c r="V77" s="177"/>
    </row>
    <row r="78" spans="2:22" ht="15.75" customHeight="1" x14ac:dyDescent="0.35">
      <c r="B78" s="107"/>
      <c r="C78" s="181"/>
      <c r="D78" s="181"/>
      <c r="E78" s="181"/>
      <c r="F78" s="244"/>
      <c r="G78" s="83"/>
      <c r="H78" s="199"/>
      <c r="I78" s="182"/>
      <c r="J78" s="182"/>
      <c r="K78" s="182"/>
      <c r="L78" s="89">
        <f t="shared" si="9"/>
        <v>0</v>
      </c>
      <c r="M78" s="86"/>
      <c r="N78" s="182"/>
      <c r="O78" s="182"/>
      <c r="P78" s="182"/>
      <c r="Q78" s="182"/>
      <c r="R78" s="182"/>
      <c r="S78" s="89">
        <f t="shared" si="10"/>
        <v>0</v>
      </c>
      <c r="T78" s="86"/>
      <c r="U78" s="90">
        <f t="shared" si="11"/>
        <v>15014.5</v>
      </c>
      <c r="V78" s="177"/>
    </row>
    <row r="79" spans="2:22" ht="15.75" customHeight="1" x14ac:dyDescent="0.35">
      <c r="B79" s="107"/>
      <c r="C79" s="181"/>
      <c r="D79" s="181"/>
      <c r="E79" s="181"/>
      <c r="F79" s="244"/>
      <c r="G79" s="83"/>
      <c r="H79" s="199"/>
      <c r="I79" s="182"/>
      <c r="J79" s="182"/>
      <c r="K79" s="182"/>
      <c r="L79" s="89">
        <f t="shared" si="9"/>
        <v>0</v>
      </c>
      <c r="M79" s="86"/>
      <c r="N79" s="182"/>
      <c r="O79" s="182"/>
      <c r="P79" s="182"/>
      <c r="Q79" s="182"/>
      <c r="R79" s="182"/>
      <c r="S79" s="89">
        <f t="shared" si="10"/>
        <v>0</v>
      </c>
      <c r="T79" s="86"/>
      <c r="U79" s="90">
        <f t="shared" si="11"/>
        <v>15014.5</v>
      </c>
      <c r="V79" s="177"/>
    </row>
    <row r="80" spans="2:22" ht="15.75" customHeight="1" x14ac:dyDescent="0.35">
      <c r="B80" s="107"/>
      <c r="C80" s="181"/>
      <c r="D80" s="181"/>
      <c r="E80" s="181"/>
      <c r="F80" s="244"/>
      <c r="G80" s="83"/>
      <c r="H80" s="199"/>
      <c r="I80" s="182"/>
      <c r="J80" s="182"/>
      <c r="K80" s="182"/>
      <c r="L80" s="89">
        <f t="shared" si="9"/>
        <v>0</v>
      </c>
      <c r="M80" s="86"/>
      <c r="N80" s="182"/>
      <c r="O80" s="182"/>
      <c r="P80" s="182"/>
      <c r="Q80" s="182"/>
      <c r="R80" s="182"/>
      <c r="S80" s="89">
        <f t="shared" si="10"/>
        <v>0</v>
      </c>
      <c r="T80" s="86"/>
      <c r="U80" s="90">
        <f t="shared" si="11"/>
        <v>15014.5</v>
      </c>
      <c r="V80" s="177"/>
    </row>
    <row r="81" spans="2:22" ht="15.75" customHeight="1" x14ac:dyDescent="0.35">
      <c r="B81" s="107"/>
      <c r="C81" s="181"/>
      <c r="D81" s="181"/>
      <c r="E81" s="181"/>
      <c r="F81" s="244"/>
      <c r="G81" s="83"/>
      <c r="H81" s="199"/>
      <c r="I81" s="182"/>
      <c r="J81" s="182"/>
      <c r="K81" s="182"/>
      <c r="L81" s="89">
        <f t="shared" si="9"/>
        <v>0</v>
      </c>
      <c r="M81" s="86"/>
      <c r="N81" s="182"/>
      <c r="O81" s="182"/>
      <c r="P81" s="182"/>
      <c r="Q81" s="182"/>
      <c r="R81" s="182"/>
      <c r="S81" s="89">
        <f t="shared" si="10"/>
        <v>0</v>
      </c>
      <c r="T81" s="86"/>
      <c r="U81" s="90">
        <f t="shared" si="11"/>
        <v>15014.5</v>
      </c>
      <c r="V81" s="177"/>
    </row>
    <row r="82" spans="2:22" ht="15.75" customHeight="1" x14ac:dyDescent="0.35">
      <c r="B82" s="107"/>
      <c r="C82" s="181"/>
      <c r="D82" s="181"/>
      <c r="E82" s="181"/>
      <c r="F82" s="244"/>
      <c r="G82" s="83"/>
      <c r="H82" s="199"/>
      <c r="I82" s="182"/>
      <c r="J82" s="182"/>
      <c r="K82" s="182"/>
      <c r="L82" s="89">
        <f t="shared" si="9"/>
        <v>0</v>
      </c>
      <c r="M82" s="86"/>
      <c r="N82" s="182"/>
      <c r="O82" s="182"/>
      <c r="P82" s="182"/>
      <c r="Q82" s="182"/>
      <c r="R82" s="182"/>
      <c r="S82" s="89">
        <f t="shared" si="10"/>
        <v>0</v>
      </c>
      <c r="T82" s="86"/>
      <c r="U82" s="90">
        <f t="shared" si="11"/>
        <v>15014.5</v>
      </c>
      <c r="V82" s="177"/>
    </row>
    <row r="83" spans="2:22" ht="15.75" customHeight="1" x14ac:dyDescent="0.35">
      <c r="B83" s="107"/>
      <c r="C83" s="181"/>
      <c r="D83" s="181"/>
      <c r="E83" s="181"/>
      <c r="F83" s="244"/>
      <c r="G83" s="83"/>
      <c r="H83" s="199"/>
      <c r="I83" s="182"/>
      <c r="J83" s="182"/>
      <c r="K83" s="182"/>
      <c r="L83" s="89">
        <f t="shared" si="9"/>
        <v>0</v>
      </c>
      <c r="M83" s="86"/>
      <c r="N83" s="182"/>
      <c r="O83" s="182"/>
      <c r="P83" s="182"/>
      <c r="Q83" s="182"/>
      <c r="R83" s="182"/>
      <c r="S83" s="89">
        <f t="shared" si="10"/>
        <v>0</v>
      </c>
      <c r="T83" s="86"/>
      <c r="U83" s="90">
        <f t="shared" si="11"/>
        <v>15014.5</v>
      </c>
      <c r="V83" s="177"/>
    </row>
    <row r="84" spans="2:22" ht="15.75" customHeight="1" x14ac:dyDescent="0.35">
      <c r="B84" s="107"/>
      <c r="C84" s="181"/>
      <c r="D84" s="181"/>
      <c r="E84" s="181"/>
      <c r="F84" s="244"/>
      <c r="G84" s="83"/>
      <c r="H84" s="199"/>
      <c r="I84" s="182"/>
      <c r="J84" s="182"/>
      <c r="K84" s="182"/>
      <c r="L84" s="89">
        <f t="shared" si="9"/>
        <v>0</v>
      </c>
      <c r="M84" s="86"/>
      <c r="N84" s="182"/>
      <c r="O84" s="182"/>
      <c r="P84" s="182"/>
      <c r="Q84" s="182"/>
      <c r="R84" s="182"/>
      <c r="S84" s="89">
        <f t="shared" si="10"/>
        <v>0</v>
      </c>
      <c r="T84" s="86"/>
      <c r="U84" s="90">
        <f t="shared" si="11"/>
        <v>15014.5</v>
      </c>
      <c r="V84" s="177"/>
    </row>
    <row r="85" spans="2:22" ht="15.75" customHeight="1" x14ac:dyDescent="0.35">
      <c r="B85" s="107"/>
      <c r="C85" s="181"/>
      <c r="D85" s="181"/>
      <c r="E85" s="181"/>
      <c r="F85" s="244"/>
      <c r="G85" s="83"/>
      <c r="H85" s="199"/>
      <c r="I85" s="182"/>
      <c r="J85" s="182"/>
      <c r="K85" s="182"/>
      <c r="L85" s="89">
        <f t="shared" si="9"/>
        <v>0</v>
      </c>
      <c r="M85" s="86"/>
      <c r="N85" s="182"/>
      <c r="O85" s="182"/>
      <c r="P85" s="182"/>
      <c r="Q85" s="182"/>
      <c r="R85" s="182"/>
      <c r="S85" s="89">
        <f t="shared" si="10"/>
        <v>0</v>
      </c>
      <c r="T85" s="86"/>
      <c r="U85" s="90">
        <f t="shared" si="11"/>
        <v>15014.5</v>
      </c>
      <c r="V85" s="177"/>
    </row>
    <row r="86" spans="2:22" ht="15.75" customHeight="1" x14ac:dyDescent="0.35">
      <c r="B86" s="107"/>
      <c r="C86" s="181"/>
      <c r="D86" s="181"/>
      <c r="E86" s="181"/>
      <c r="F86" s="244"/>
      <c r="G86" s="83"/>
      <c r="H86" s="199"/>
      <c r="I86" s="182"/>
      <c r="J86" s="182"/>
      <c r="K86" s="182"/>
      <c r="L86" s="89">
        <f t="shared" si="9"/>
        <v>0</v>
      </c>
      <c r="M86" s="86"/>
      <c r="N86" s="182"/>
      <c r="O86" s="182"/>
      <c r="P86" s="182"/>
      <c r="Q86" s="182"/>
      <c r="R86" s="182"/>
      <c r="S86" s="89">
        <f t="shared" si="10"/>
        <v>0</v>
      </c>
      <c r="T86" s="86"/>
      <c r="U86" s="90">
        <f t="shared" si="11"/>
        <v>15014.5</v>
      </c>
      <c r="V86" s="177"/>
    </row>
    <row r="87" spans="2:22" ht="15.75" customHeight="1" x14ac:dyDescent="0.35">
      <c r="B87" s="107"/>
      <c r="C87" s="181"/>
      <c r="D87" s="181"/>
      <c r="E87" s="181"/>
      <c r="F87" s="244"/>
      <c r="G87" s="83"/>
      <c r="H87" s="199"/>
      <c r="I87" s="182"/>
      <c r="J87" s="182"/>
      <c r="K87" s="182"/>
      <c r="L87" s="89">
        <f t="shared" si="9"/>
        <v>0</v>
      </c>
      <c r="M87" s="86"/>
      <c r="N87" s="182"/>
      <c r="O87" s="182"/>
      <c r="P87" s="182"/>
      <c r="Q87" s="182"/>
      <c r="R87" s="182"/>
      <c r="S87" s="89">
        <f t="shared" si="10"/>
        <v>0</v>
      </c>
      <c r="T87" s="86"/>
      <c r="U87" s="90">
        <f t="shared" si="11"/>
        <v>15014.5</v>
      </c>
      <c r="V87" s="177"/>
    </row>
    <row r="88" spans="2:22" ht="15.75" customHeight="1" x14ac:dyDescent="0.35">
      <c r="B88" s="107"/>
      <c r="C88" s="181"/>
      <c r="D88" s="181"/>
      <c r="E88" s="181"/>
      <c r="F88" s="244"/>
      <c r="G88" s="83"/>
      <c r="H88" s="199"/>
      <c r="I88" s="182"/>
      <c r="J88" s="182"/>
      <c r="K88" s="182"/>
      <c r="L88" s="89">
        <f t="shared" si="9"/>
        <v>0</v>
      </c>
      <c r="M88" s="86"/>
      <c r="N88" s="182"/>
      <c r="O88" s="182"/>
      <c r="P88" s="182"/>
      <c r="Q88" s="182"/>
      <c r="R88" s="182"/>
      <c r="S88" s="89">
        <f t="shared" si="10"/>
        <v>0</v>
      </c>
      <c r="T88" s="86"/>
      <c r="U88" s="90">
        <f t="shared" si="11"/>
        <v>15014.5</v>
      </c>
      <c r="V88" s="177"/>
    </row>
    <row r="89" spans="2:22" ht="15.75" customHeight="1" x14ac:dyDescent="0.35">
      <c r="B89" s="107"/>
      <c r="C89" s="181"/>
      <c r="D89" s="181"/>
      <c r="E89" s="181"/>
      <c r="F89" s="244"/>
      <c r="G89" s="83"/>
      <c r="H89" s="199"/>
      <c r="I89" s="182"/>
      <c r="J89" s="182"/>
      <c r="K89" s="182"/>
      <c r="L89" s="89">
        <f t="shared" si="9"/>
        <v>0</v>
      </c>
      <c r="M89" s="86"/>
      <c r="N89" s="182"/>
      <c r="O89" s="182"/>
      <c r="P89" s="182"/>
      <c r="Q89" s="182"/>
      <c r="R89" s="182"/>
      <c r="S89" s="89">
        <f t="shared" si="10"/>
        <v>0</v>
      </c>
      <c r="T89" s="86"/>
      <c r="U89" s="90">
        <f t="shared" si="11"/>
        <v>15014.5</v>
      </c>
      <c r="V89" s="177"/>
    </row>
    <row r="90" spans="2:22" ht="15.75" customHeight="1" x14ac:dyDescent="0.35">
      <c r="B90" s="107"/>
      <c r="C90" s="181"/>
      <c r="D90" s="181"/>
      <c r="E90" s="181"/>
      <c r="F90" s="244"/>
      <c r="G90" s="83"/>
      <c r="H90" s="199"/>
      <c r="I90" s="182"/>
      <c r="J90" s="182"/>
      <c r="K90" s="182"/>
      <c r="L90" s="89">
        <f t="shared" si="9"/>
        <v>0</v>
      </c>
      <c r="M90" s="86"/>
      <c r="N90" s="182"/>
      <c r="O90" s="182"/>
      <c r="P90" s="182"/>
      <c r="Q90" s="182"/>
      <c r="R90" s="182"/>
      <c r="S90" s="89">
        <f t="shared" si="10"/>
        <v>0</v>
      </c>
      <c r="T90" s="86"/>
      <c r="U90" s="90">
        <f t="shared" si="11"/>
        <v>15014.5</v>
      </c>
      <c r="V90" s="177"/>
    </row>
    <row r="91" spans="2:22" ht="15.75" customHeight="1" x14ac:dyDescent="0.35">
      <c r="B91" s="107"/>
      <c r="C91" s="181"/>
      <c r="D91" s="181"/>
      <c r="E91" s="181"/>
      <c r="F91" s="244"/>
      <c r="G91" s="83"/>
      <c r="H91" s="199"/>
      <c r="I91" s="182"/>
      <c r="J91" s="182"/>
      <c r="K91" s="182"/>
      <c r="L91" s="89">
        <f t="shared" si="9"/>
        <v>0</v>
      </c>
      <c r="M91" s="86"/>
      <c r="N91" s="182"/>
      <c r="O91" s="182"/>
      <c r="P91" s="182"/>
      <c r="Q91" s="182"/>
      <c r="R91" s="182"/>
      <c r="S91" s="89">
        <f t="shared" si="10"/>
        <v>0</v>
      </c>
      <c r="T91" s="86"/>
      <c r="U91" s="90">
        <f t="shared" si="11"/>
        <v>15014.5</v>
      </c>
      <c r="V91" s="177"/>
    </row>
    <row r="92" spans="2:22" ht="15.75" customHeight="1" x14ac:dyDescent="0.35">
      <c r="B92" s="107"/>
      <c r="C92" s="181"/>
      <c r="D92" s="181"/>
      <c r="E92" s="181"/>
      <c r="F92" s="244"/>
      <c r="G92" s="83"/>
      <c r="H92" s="199"/>
      <c r="I92" s="182"/>
      <c r="J92" s="182"/>
      <c r="K92" s="182"/>
      <c r="L92" s="89">
        <f t="shared" si="9"/>
        <v>0</v>
      </c>
      <c r="M92" s="86"/>
      <c r="N92" s="182"/>
      <c r="O92" s="182"/>
      <c r="P92" s="182"/>
      <c r="Q92" s="182"/>
      <c r="R92" s="182"/>
      <c r="S92" s="89">
        <f t="shared" si="10"/>
        <v>0</v>
      </c>
      <c r="T92" s="86"/>
      <c r="U92" s="90">
        <f t="shared" si="11"/>
        <v>15014.5</v>
      </c>
      <c r="V92" s="177"/>
    </row>
    <row r="93" spans="2:22" ht="15.75" customHeight="1" x14ac:dyDescent="0.35">
      <c r="B93" s="107"/>
      <c r="C93" s="181"/>
      <c r="D93" s="181"/>
      <c r="E93" s="181"/>
      <c r="F93" s="244"/>
      <c r="G93" s="83"/>
      <c r="H93" s="199"/>
      <c r="I93" s="182"/>
      <c r="J93" s="182"/>
      <c r="K93" s="182"/>
      <c r="L93" s="89">
        <f t="shared" si="9"/>
        <v>0</v>
      </c>
      <c r="M93" s="86"/>
      <c r="N93" s="182"/>
      <c r="O93" s="182"/>
      <c r="P93" s="182"/>
      <c r="Q93" s="182"/>
      <c r="R93" s="182"/>
      <c r="S93" s="89">
        <f t="shared" si="10"/>
        <v>0</v>
      </c>
      <c r="T93" s="86"/>
      <c r="U93" s="90">
        <f t="shared" si="11"/>
        <v>15014.5</v>
      </c>
      <c r="V93" s="177"/>
    </row>
    <row r="94" spans="2:22" ht="15.75" customHeight="1" x14ac:dyDescent="0.35">
      <c r="B94" s="107"/>
      <c r="C94" s="181"/>
      <c r="D94" s="181"/>
      <c r="E94" s="181"/>
      <c r="F94" s="244"/>
      <c r="G94" s="83"/>
      <c r="H94" s="199"/>
      <c r="I94" s="182"/>
      <c r="J94" s="182"/>
      <c r="K94" s="182"/>
      <c r="L94" s="89">
        <f t="shared" si="9"/>
        <v>0</v>
      </c>
      <c r="M94" s="86"/>
      <c r="N94" s="182"/>
      <c r="O94" s="182"/>
      <c r="P94" s="182"/>
      <c r="Q94" s="182"/>
      <c r="R94" s="182"/>
      <c r="S94" s="89">
        <f t="shared" si="10"/>
        <v>0</v>
      </c>
      <c r="T94" s="86"/>
      <c r="U94" s="90">
        <f t="shared" si="11"/>
        <v>15014.5</v>
      </c>
      <c r="V94" s="177"/>
    </row>
    <row r="95" spans="2:22" ht="15.75" customHeight="1" x14ac:dyDescent="0.35">
      <c r="B95" s="107"/>
      <c r="C95" s="181"/>
      <c r="D95" s="181"/>
      <c r="E95" s="181"/>
      <c r="F95" s="244"/>
      <c r="G95" s="83"/>
      <c r="H95" s="199"/>
      <c r="I95" s="182"/>
      <c r="J95" s="182"/>
      <c r="K95" s="182"/>
      <c r="L95" s="89">
        <f t="shared" si="9"/>
        <v>0</v>
      </c>
      <c r="M95" s="86"/>
      <c r="N95" s="182"/>
      <c r="O95" s="182"/>
      <c r="P95" s="182"/>
      <c r="Q95" s="182"/>
      <c r="R95" s="182"/>
      <c r="S95" s="89">
        <f t="shared" si="10"/>
        <v>0</v>
      </c>
      <c r="T95" s="86"/>
      <c r="U95" s="90">
        <f t="shared" si="11"/>
        <v>15014.5</v>
      </c>
      <c r="V95" s="177"/>
    </row>
    <row r="96" spans="2:22" ht="15.75" customHeight="1" x14ac:dyDescent="0.35">
      <c r="B96" s="107"/>
      <c r="C96" s="181"/>
      <c r="D96" s="181"/>
      <c r="E96" s="181"/>
      <c r="F96" s="244"/>
      <c r="G96" s="83"/>
      <c r="H96" s="199"/>
      <c r="I96" s="182"/>
      <c r="J96" s="182"/>
      <c r="K96" s="182"/>
      <c r="L96" s="89">
        <f t="shared" si="9"/>
        <v>0</v>
      </c>
      <c r="M96" s="86"/>
      <c r="N96" s="182"/>
      <c r="O96" s="182"/>
      <c r="P96" s="182"/>
      <c r="Q96" s="182"/>
      <c r="R96" s="182"/>
      <c r="S96" s="89">
        <f t="shared" si="10"/>
        <v>0</v>
      </c>
      <c r="T96" s="86"/>
      <c r="U96" s="90">
        <f t="shared" si="11"/>
        <v>15014.5</v>
      </c>
      <c r="V96" s="177"/>
    </row>
    <row r="97" spans="2:22" ht="15.75" customHeight="1" x14ac:dyDescent="0.35">
      <c r="B97" s="107"/>
      <c r="C97" s="181"/>
      <c r="D97" s="181"/>
      <c r="E97" s="181"/>
      <c r="F97" s="244"/>
      <c r="G97" s="83"/>
      <c r="H97" s="199"/>
      <c r="I97" s="182"/>
      <c r="J97" s="182"/>
      <c r="K97" s="182"/>
      <c r="L97" s="89">
        <f t="shared" si="9"/>
        <v>0</v>
      </c>
      <c r="M97" s="86"/>
      <c r="N97" s="182"/>
      <c r="O97" s="182"/>
      <c r="P97" s="182"/>
      <c r="Q97" s="182"/>
      <c r="R97" s="182"/>
      <c r="S97" s="89">
        <f t="shared" si="10"/>
        <v>0</v>
      </c>
      <c r="T97" s="86"/>
      <c r="U97" s="90">
        <f t="shared" si="11"/>
        <v>15014.5</v>
      </c>
      <c r="V97" s="177"/>
    </row>
    <row r="98" spans="2:22" ht="15.75" customHeight="1" x14ac:dyDescent="0.35">
      <c r="B98" s="107"/>
      <c r="C98" s="181"/>
      <c r="D98" s="181"/>
      <c r="E98" s="181"/>
      <c r="F98" s="244"/>
      <c r="G98" s="83"/>
      <c r="H98" s="199"/>
      <c r="I98" s="182"/>
      <c r="J98" s="182"/>
      <c r="K98" s="182"/>
      <c r="L98" s="89">
        <f t="shared" si="9"/>
        <v>0</v>
      </c>
      <c r="M98" s="86"/>
      <c r="N98" s="182"/>
      <c r="O98" s="182"/>
      <c r="P98" s="182"/>
      <c r="Q98" s="182"/>
      <c r="R98" s="182"/>
      <c r="S98" s="89">
        <f t="shared" si="10"/>
        <v>0</v>
      </c>
      <c r="T98" s="86"/>
      <c r="U98" s="90">
        <f t="shared" si="11"/>
        <v>15014.5</v>
      </c>
      <c r="V98" s="177"/>
    </row>
    <row r="99" spans="2:22" ht="15.75" customHeight="1" x14ac:dyDescent="0.35">
      <c r="B99" s="107"/>
      <c r="C99" s="181"/>
      <c r="D99" s="181"/>
      <c r="E99" s="181"/>
      <c r="F99" s="244"/>
      <c r="G99" s="83"/>
      <c r="H99" s="199"/>
      <c r="I99" s="182"/>
      <c r="J99" s="182"/>
      <c r="K99" s="182"/>
      <c r="L99" s="89">
        <f t="shared" si="9"/>
        <v>0</v>
      </c>
      <c r="M99" s="86"/>
      <c r="N99" s="182"/>
      <c r="O99" s="182"/>
      <c r="P99" s="182"/>
      <c r="Q99" s="182"/>
      <c r="R99" s="182"/>
      <c r="S99" s="89">
        <f t="shared" si="10"/>
        <v>0</v>
      </c>
      <c r="T99" s="86"/>
      <c r="U99" s="90">
        <f t="shared" si="11"/>
        <v>15014.5</v>
      </c>
      <c r="V99" s="177"/>
    </row>
    <row r="100" spans="2:22" ht="15.75" customHeight="1" x14ac:dyDescent="0.35">
      <c r="B100" s="107"/>
      <c r="C100" s="181"/>
      <c r="D100" s="181"/>
      <c r="E100" s="181"/>
      <c r="F100" s="244"/>
      <c r="G100" s="83"/>
      <c r="H100" s="199"/>
      <c r="I100" s="182"/>
      <c r="J100" s="182"/>
      <c r="K100" s="182"/>
      <c r="L100" s="89">
        <f t="shared" si="9"/>
        <v>0</v>
      </c>
      <c r="M100" s="86"/>
      <c r="N100" s="182"/>
      <c r="O100" s="182"/>
      <c r="P100" s="182"/>
      <c r="Q100" s="182"/>
      <c r="R100" s="182"/>
      <c r="S100" s="89">
        <f t="shared" si="10"/>
        <v>0</v>
      </c>
      <c r="T100" s="86"/>
      <c r="U100" s="90">
        <f t="shared" si="11"/>
        <v>15014.5</v>
      </c>
      <c r="V100" s="177"/>
    </row>
    <row r="101" spans="2:22" ht="15.75" customHeight="1" x14ac:dyDescent="0.35">
      <c r="B101" s="107"/>
      <c r="C101" s="181"/>
      <c r="D101" s="181"/>
      <c r="E101" s="181"/>
      <c r="F101" s="244"/>
      <c r="G101" s="83"/>
      <c r="H101" s="199"/>
      <c r="I101" s="182"/>
      <c r="J101" s="182"/>
      <c r="K101" s="182"/>
      <c r="L101" s="89">
        <f t="shared" ref="L101:L132" si="12">SUM(H101:K101)</f>
        <v>0</v>
      </c>
      <c r="M101" s="86"/>
      <c r="N101" s="182"/>
      <c r="O101" s="182"/>
      <c r="P101" s="182"/>
      <c r="Q101" s="182"/>
      <c r="R101" s="182"/>
      <c r="S101" s="89">
        <f t="shared" ref="S101:S132" si="13">SUM(N101:R101)</f>
        <v>0</v>
      </c>
      <c r="T101" s="86"/>
      <c r="U101" s="90">
        <f t="shared" ref="U101:U124" si="14">U100+L101-S101</f>
        <v>15014.5</v>
      </c>
      <c r="V101" s="177"/>
    </row>
    <row r="102" spans="2:22" ht="15.75" customHeight="1" x14ac:dyDescent="0.35">
      <c r="B102" s="107"/>
      <c r="C102" s="181"/>
      <c r="D102" s="181"/>
      <c r="E102" s="181"/>
      <c r="F102" s="244"/>
      <c r="G102" s="83"/>
      <c r="H102" s="199"/>
      <c r="I102" s="182"/>
      <c r="J102" s="182"/>
      <c r="K102" s="182"/>
      <c r="L102" s="89">
        <f t="shared" si="12"/>
        <v>0</v>
      </c>
      <c r="M102" s="86"/>
      <c r="N102" s="182"/>
      <c r="O102" s="182"/>
      <c r="P102" s="182"/>
      <c r="Q102" s="182"/>
      <c r="R102" s="182"/>
      <c r="S102" s="89">
        <f t="shared" si="13"/>
        <v>0</v>
      </c>
      <c r="T102" s="86"/>
      <c r="U102" s="90">
        <f t="shared" si="14"/>
        <v>15014.5</v>
      </c>
      <c r="V102" s="177"/>
    </row>
    <row r="103" spans="2:22" ht="15.75" customHeight="1" x14ac:dyDescent="0.35">
      <c r="B103" s="107"/>
      <c r="C103" s="181"/>
      <c r="D103" s="181"/>
      <c r="E103" s="181"/>
      <c r="F103" s="244"/>
      <c r="G103" s="83"/>
      <c r="H103" s="199"/>
      <c r="I103" s="182"/>
      <c r="J103" s="182"/>
      <c r="K103" s="182"/>
      <c r="L103" s="89">
        <f t="shared" si="12"/>
        <v>0</v>
      </c>
      <c r="M103" s="86"/>
      <c r="N103" s="182"/>
      <c r="O103" s="182"/>
      <c r="P103" s="182"/>
      <c r="Q103" s="182"/>
      <c r="R103" s="182"/>
      <c r="S103" s="89">
        <f t="shared" si="13"/>
        <v>0</v>
      </c>
      <c r="T103" s="86"/>
      <c r="U103" s="90">
        <f t="shared" si="14"/>
        <v>15014.5</v>
      </c>
      <c r="V103" s="177"/>
    </row>
    <row r="104" spans="2:22" ht="15.75" customHeight="1" x14ac:dyDescent="0.35">
      <c r="B104" s="107"/>
      <c r="C104" s="181"/>
      <c r="D104" s="181"/>
      <c r="E104" s="181"/>
      <c r="F104" s="244"/>
      <c r="G104" s="83"/>
      <c r="H104" s="199"/>
      <c r="I104" s="182"/>
      <c r="J104" s="182"/>
      <c r="K104" s="182"/>
      <c r="L104" s="89">
        <f t="shared" si="12"/>
        <v>0</v>
      </c>
      <c r="M104" s="86"/>
      <c r="N104" s="182"/>
      <c r="O104" s="182"/>
      <c r="P104" s="182"/>
      <c r="Q104" s="182"/>
      <c r="R104" s="182"/>
      <c r="S104" s="89">
        <f t="shared" si="13"/>
        <v>0</v>
      </c>
      <c r="T104" s="86"/>
      <c r="U104" s="90">
        <f t="shared" si="14"/>
        <v>15014.5</v>
      </c>
      <c r="V104" s="177"/>
    </row>
    <row r="105" spans="2:22" ht="15.75" customHeight="1" x14ac:dyDescent="0.35">
      <c r="B105" s="107"/>
      <c r="C105" s="181"/>
      <c r="D105" s="181"/>
      <c r="E105" s="181"/>
      <c r="F105" s="244"/>
      <c r="G105" s="83"/>
      <c r="H105" s="199"/>
      <c r="I105" s="182"/>
      <c r="J105" s="182"/>
      <c r="K105" s="182"/>
      <c r="L105" s="89">
        <f t="shared" si="12"/>
        <v>0</v>
      </c>
      <c r="M105" s="86"/>
      <c r="N105" s="182"/>
      <c r="O105" s="182"/>
      <c r="P105" s="182"/>
      <c r="Q105" s="182"/>
      <c r="R105" s="182"/>
      <c r="S105" s="89">
        <f t="shared" si="13"/>
        <v>0</v>
      </c>
      <c r="T105" s="86"/>
      <c r="U105" s="90">
        <f t="shared" si="14"/>
        <v>15014.5</v>
      </c>
      <c r="V105" s="177"/>
    </row>
    <row r="106" spans="2:22" ht="15.75" customHeight="1" x14ac:dyDescent="0.35">
      <c r="B106" s="107"/>
      <c r="C106" s="181"/>
      <c r="D106" s="181"/>
      <c r="E106" s="181"/>
      <c r="F106" s="244"/>
      <c r="G106" s="83"/>
      <c r="H106" s="199"/>
      <c r="I106" s="182"/>
      <c r="J106" s="182"/>
      <c r="K106" s="182"/>
      <c r="L106" s="89">
        <f t="shared" si="12"/>
        <v>0</v>
      </c>
      <c r="M106" s="86"/>
      <c r="N106" s="182"/>
      <c r="O106" s="182"/>
      <c r="P106" s="182"/>
      <c r="Q106" s="182"/>
      <c r="R106" s="182"/>
      <c r="S106" s="89">
        <f t="shared" si="13"/>
        <v>0</v>
      </c>
      <c r="T106" s="86"/>
      <c r="U106" s="90">
        <f t="shared" si="14"/>
        <v>15014.5</v>
      </c>
      <c r="V106" s="177"/>
    </row>
    <row r="107" spans="2:22" ht="15.75" customHeight="1" x14ac:dyDescent="0.35">
      <c r="B107" s="107"/>
      <c r="C107" s="181"/>
      <c r="D107" s="181"/>
      <c r="E107" s="181"/>
      <c r="F107" s="244"/>
      <c r="G107" s="83"/>
      <c r="H107" s="199"/>
      <c r="I107" s="182"/>
      <c r="J107" s="182"/>
      <c r="K107" s="182"/>
      <c r="L107" s="89">
        <f t="shared" si="12"/>
        <v>0</v>
      </c>
      <c r="M107" s="86"/>
      <c r="N107" s="182"/>
      <c r="O107" s="182"/>
      <c r="P107" s="182"/>
      <c r="Q107" s="182"/>
      <c r="R107" s="182"/>
      <c r="S107" s="89">
        <f t="shared" si="13"/>
        <v>0</v>
      </c>
      <c r="T107" s="86"/>
      <c r="U107" s="90">
        <f t="shared" si="14"/>
        <v>15014.5</v>
      </c>
      <c r="V107" s="177"/>
    </row>
    <row r="108" spans="2:22" ht="15.75" customHeight="1" x14ac:dyDescent="0.35">
      <c r="B108" s="107"/>
      <c r="C108" s="181"/>
      <c r="D108" s="181"/>
      <c r="E108" s="181"/>
      <c r="F108" s="244"/>
      <c r="G108" s="83"/>
      <c r="H108" s="199"/>
      <c r="I108" s="182"/>
      <c r="J108" s="182"/>
      <c r="K108" s="182"/>
      <c r="L108" s="89">
        <f t="shared" si="12"/>
        <v>0</v>
      </c>
      <c r="M108" s="86"/>
      <c r="N108" s="182"/>
      <c r="O108" s="182"/>
      <c r="P108" s="182"/>
      <c r="Q108" s="182"/>
      <c r="R108" s="182"/>
      <c r="S108" s="89">
        <f t="shared" si="13"/>
        <v>0</v>
      </c>
      <c r="T108" s="86"/>
      <c r="U108" s="90">
        <f t="shared" si="14"/>
        <v>15014.5</v>
      </c>
      <c r="V108" s="177"/>
    </row>
    <row r="109" spans="2:22" ht="15.75" customHeight="1" x14ac:dyDescent="0.35">
      <c r="B109" s="107"/>
      <c r="C109" s="181"/>
      <c r="D109" s="181"/>
      <c r="E109" s="181"/>
      <c r="F109" s="244"/>
      <c r="G109" s="83"/>
      <c r="H109" s="199"/>
      <c r="I109" s="182"/>
      <c r="J109" s="182"/>
      <c r="K109" s="182"/>
      <c r="L109" s="89">
        <f t="shared" si="12"/>
        <v>0</v>
      </c>
      <c r="M109" s="86"/>
      <c r="N109" s="182"/>
      <c r="O109" s="182"/>
      <c r="P109" s="182"/>
      <c r="Q109" s="182"/>
      <c r="R109" s="182"/>
      <c r="S109" s="89">
        <f t="shared" si="13"/>
        <v>0</v>
      </c>
      <c r="T109" s="86"/>
      <c r="U109" s="90">
        <f t="shared" si="14"/>
        <v>15014.5</v>
      </c>
      <c r="V109" s="177"/>
    </row>
    <row r="110" spans="2:22" ht="15.75" customHeight="1" x14ac:dyDescent="0.35">
      <c r="B110" s="107"/>
      <c r="C110" s="181"/>
      <c r="D110" s="181"/>
      <c r="E110" s="181"/>
      <c r="F110" s="244"/>
      <c r="G110" s="83"/>
      <c r="H110" s="199"/>
      <c r="I110" s="182"/>
      <c r="J110" s="182"/>
      <c r="K110" s="182"/>
      <c r="L110" s="89">
        <f t="shared" si="12"/>
        <v>0</v>
      </c>
      <c r="M110" s="86"/>
      <c r="N110" s="182"/>
      <c r="O110" s="182"/>
      <c r="P110" s="182"/>
      <c r="Q110" s="182"/>
      <c r="R110" s="182"/>
      <c r="S110" s="89">
        <f t="shared" si="13"/>
        <v>0</v>
      </c>
      <c r="T110" s="86"/>
      <c r="U110" s="90">
        <f t="shared" si="14"/>
        <v>15014.5</v>
      </c>
      <c r="V110" s="177"/>
    </row>
    <row r="111" spans="2:22" ht="15.75" customHeight="1" x14ac:dyDescent="0.35">
      <c r="B111" s="107"/>
      <c r="C111" s="181"/>
      <c r="D111" s="181"/>
      <c r="E111" s="181"/>
      <c r="F111" s="244"/>
      <c r="G111" s="83"/>
      <c r="H111" s="199"/>
      <c r="I111" s="182"/>
      <c r="J111" s="182"/>
      <c r="K111" s="182"/>
      <c r="L111" s="89">
        <f t="shared" si="12"/>
        <v>0</v>
      </c>
      <c r="M111" s="86"/>
      <c r="N111" s="182"/>
      <c r="O111" s="182"/>
      <c r="P111" s="182"/>
      <c r="Q111" s="182"/>
      <c r="R111" s="182"/>
      <c r="S111" s="89">
        <f t="shared" si="13"/>
        <v>0</v>
      </c>
      <c r="T111" s="86"/>
      <c r="U111" s="90">
        <f t="shared" si="14"/>
        <v>15014.5</v>
      </c>
      <c r="V111" s="177"/>
    </row>
    <row r="112" spans="2:22" ht="15.75" customHeight="1" x14ac:dyDescent="0.35">
      <c r="B112" s="107"/>
      <c r="C112" s="181"/>
      <c r="D112" s="181"/>
      <c r="E112" s="181"/>
      <c r="F112" s="244"/>
      <c r="G112" s="83"/>
      <c r="H112" s="199"/>
      <c r="I112" s="182"/>
      <c r="J112" s="182"/>
      <c r="K112" s="182"/>
      <c r="L112" s="89">
        <f t="shared" si="12"/>
        <v>0</v>
      </c>
      <c r="M112" s="86"/>
      <c r="N112" s="182"/>
      <c r="O112" s="182"/>
      <c r="P112" s="182"/>
      <c r="Q112" s="182"/>
      <c r="R112" s="182"/>
      <c r="S112" s="89">
        <f t="shared" si="13"/>
        <v>0</v>
      </c>
      <c r="T112" s="86"/>
      <c r="U112" s="90">
        <f t="shared" si="14"/>
        <v>15014.5</v>
      </c>
      <c r="V112" s="177"/>
    </row>
    <row r="113" spans="2:23" ht="15.75" customHeight="1" x14ac:dyDescent="0.35">
      <c r="B113" s="107"/>
      <c r="C113" s="181"/>
      <c r="D113" s="181"/>
      <c r="E113" s="181"/>
      <c r="F113" s="244"/>
      <c r="G113" s="83"/>
      <c r="H113" s="199"/>
      <c r="I113" s="182"/>
      <c r="J113" s="182"/>
      <c r="K113" s="182"/>
      <c r="L113" s="89">
        <f t="shared" si="12"/>
        <v>0</v>
      </c>
      <c r="M113" s="86"/>
      <c r="N113" s="182"/>
      <c r="O113" s="182"/>
      <c r="P113" s="182"/>
      <c r="Q113" s="182"/>
      <c r="R113" s="182"/>
      <c r="S113" s="89">
        <f t="shared" si="13"/>
        <v>0</v>
      </c>
      <c r="T113" s="86"/>
      <c r="U113" s="90">
        <f t="shared" si="14"/>
        <v>15014.5</v>
      </c>
      <c r="V113" s="177"/>
    </row>
    <row r="114" spans="2:23" ht="15.75" customHeight="1" x14ac:dyDescent="0.35">
      <c r="B114" s="107"/>
      <c r="C114" s="181"/>
      <c r="D114" s="181"/>
      <c r="E114" s="181"/>
      <c r="F114" s="244"/>
      <c r="G114" s="83"/>
      <c r="H114" s="199"/>
      <c r="I114" s="182"/>
      <c r="J114" s="182"/>
      <c r="K114" s="182"/>
      <c r="L114" s="89">
        <f t="shared" si="12"/>
        <v>0</v>
      </c>
      <c r="M114" s="86"/>
      <c r="N114" s="182"/>
      <c r="O114" s="182"/>
      <c r="P114" s="182"/>
      <c r="Q114" s="182"/>
      <c r="R114" s="182"/>
      <c r="S114" s="89">
        <f t="shared" si="13"/>
        <v>0</v>
      </c>
      <c r="T114" s="86"/>
      <c r="U114" s="90">
        <f t="shared" si="14"/>
        <v>15014.5</v>
      </c>
      <c r="V114" s="177"/>
    </row>
    <row r="115" spans="2:23" ht="15.75" customHeight="1" x14ac:dyDescent="0.35">
      <c r="B115" s="107"/>
      <c r="C115" s="181"/>
      <c r="D115" s="181"/>
      <c r="E115" s="181"/>
      <c r="F115" s="244"/>
      <c r="G115" s="83"/>
      <c r="H115" s="199"/>
      <c r="I115" s="182"/>
      <c r="J115" s="182"/>
      <c r="K115" s="182"/>
      <c r="L115" s="89">
        <f t="shared" si="12"/>
        <v>0</v>
      </c>
      <c r="M115" s="86"/>
      <c r="N115" s="182"/>
      <c r="O115" s="182"/>
      <c r="P115" s="182"/>
      <c r="Q115" s="182"/>
      <c r="R115" s="182"/>
      <c r="S115" s="89">
        <f t="shared" si="13"/>
        <v>0</v>
      </c>
      <c r="T115" s="86"/>
      <c r="U115" s="90">
        <f t="shared" si="14"/>
        <v>15014.5</v>
      </c>
      <c r="V115" s="177"/>
    </row>
    <row r="116" spans="2:23" ht="15.75" customHeight="1" x14ac:dyDescent="0.35">
      <c r="B116" s="107"/>
      <c r="C116" s="181"/>
      <c r="D116" s="181"/>
      <c r="E116" s="181"/>
      <c r="F116" s="244"/>
      <c r="G116" s="83"/>
      <c r="H116" s="199"/>
      <c r="I116" s="182"/>
      <c r="J116" s="182"/>
      <c r="K116" s="182"/>
      <c r="L116" s="89">
        <f t="shared" si="12"/>
        <v>0</v>
      </c>
      <c r="M116" s="86"/>
      <c r="N116" s="182"/>
      <c r="O116" s="182"/>
      <c r="P116" s="182"/>
      <c r="Q116" s="182"/>
      <c r="R116" s="182"/>
      <c r="S116" s="89">
        <f t="shared" si="13"/>
        <v>0</v>
      </c>
      <c r="T116" s="86"/>
      <c r="U116" s="90">
        <f t="shared" si="14"/>
        <v>15014.5</v>
      </c>
      <c r="V116" s="177"/>
    </row>
    <row r="117" spans="2:23" ht="15.75" customHeight="1" x14ac:dyDescent="0.35">
      <c r="B117" s="107"/>
      <c r="C117" s="181"/>
      <c r="D117" s="181"/>
      <c r="E117" s="181"/>
      <c r="F117" s="244"/>
      <c r="G117" s="83"/>
      <c r="H117" s="199"/>
      <c r="I117" s="182"/>
      <c r="J117" s="182"/>
      <c r="K117" s="182"/>
      <c r="L117" s="89">
        <f t="shared" si="12"/>
        <v>0</v>
      </c>
      <c r="M117" s="86"/>
      <c r="N117" s="182"/>
      <c r="O117" s="182"/>
      <c r="P117" s="182"/>
      <c r="Q117" s="182"/>
      <c r="R117" s="182"/>
      <c r="S117" s="89">
        <f t="shared" si="13"/>
        <v>0</v>
      </c>
      <c r="T117" s="86"/>
      <c r="U117" s="90">
        <f t="shared" si="14"/>
        <v>15014.5</v>
      </c>
      <c r="V117" s="177"/>
    </row>
    <row r="118" spans="2:23" ht="15.75" customHeight="1" x14ac:dyDescent="0.35">
      <c r="B118" s="107"/>
      <c r="C118" s="181"/>
      <c r="D118" s="181"/>
      <c r="E118" s="181"/>
      <c r="F118" s="244"/>
      <c r="G118" s="83"/>
      <c r="H118" s="199"/>
      <c r="I118" s="182"/>
      <c r="J118" s="182"/>
      <c r="K118" s="182"/>
      <c r="L118" s="89">
        <f t="shared" si="12"/>
        <v>0</v>
      </c>
      <c r="M118" s="86"/>
      <c r="N118" s="182"/>
      <c r="O118" s="182"/>
      <c r="P118" s="182"/>
      <c r="Q118" s="182"/>
      <c r="R118" s="182"/>
      <c r="S118" s="89">
        <f t="shared" si="13"/>
        <v>0</v>
      </c>
      <c r="T118" s="86"/>
      <c r="U118" s="90">
        <f t="shared" si="14"/>
        <v>15014.5</v>
      </c>
      <c r="V118" s="177"/>
    </row>
    <row r="119" spans="2:23" ht="15.75" customHeight="1" x14ac:dyDescent="0.35">
      <c r="B119" s="107"/>
      <c r="C119" s="181"/>
      <c r="D119" s="181"/>
      <c r="E119" s="181"/>
      <c r="F119" s="244"/>
      <c r="G119" s="83"/>
      <c r="H119" s="199"/>
      <c r="I119" s="182"/>
      <c r="J119" s="182"/>
      <c r="K119" s="182"/>
      <c r="L119" s="89">
        <f t="shared" si="12"/>
        <v>0</v>
      </c>
      <c r="M119" s="86"/>
      <c r="N119" s="182"/>
      <c r="O119" s="182"/>
      <c r="P119" s="182"/>
      <c r="Q119" s="182"/>
      <c r="R119" s="182"/>
      <c r="S119" s="89">
        <f t="shared" si="13"/>
        <v>0</v>
      </c>
      <c r="T119" s="86"/>
      <c r="U119" s="90">
        <f t="shared" si="14"/>
        <v>15014.5</v>
      </c>
      <c r="V119" s="177"/>
    </row>
    <row r="120" spans="2:23" ht="15.75" customHeight="1" x14ac:dyDescent="0.35">
      <c r="B120" s="107"/>
      <c r="C120" s="181"/>
      <c r="D120" s="181"/>
      <c r="E120" s="181"/>
      <c r="F120" s="244"/>
      <c r="G120" s="83"/>
      <c r="H120" s="199"/>
      <c r="I120" s="182"/>
      <c r="J120" s="182"/>
      <c r="K120" s="182"/>
      <c r="L120" s="89">
        <f t="shared" si="12"/>
        <v>0</v>
      </c>
      <c r="M120" s="86"/>
      <c r="N120" s="182"/>
      <c r="O120" s="182"/>
      <c r="P120" s="182"/>
      <c r="Q120" s="182"/>
      <c r="R120" s="182"/>
      <c r="S120" s="89">
        <f t="shared" si="13"/>
        <v>0</v>
      </c>
      <c r="T120" s="86"/>
      <c r="U120" s="90">
        <f t="shared" si="14"/>
        <v>15014.5</v>
      </c>
      <c r="V120" s="177"/>
    </row>
    <row r="121" spans="2:23" ht="15.75" customHeight="1" x14ac:dyDescent="0.35">
      <c r="B121" s="107"/>
      <c r="C121" s="181"/>
      <c r="D121" s="181"/>
      <c r="E121" s="181"/>
      <c r="F121" s="244"/>
      <c r="G121" s="83"/>
      <c r="H121" s="199"/>
      <c r="I121" s="182"/>
      <c r="J121" s="182"/>
      <c r="K121" s="182"/>
      <c r="L121" s="89">
        <f t="shared" si="12"/>
        <v>0</v>
      </c>
      <c r="M121" s="86"/>
      <c r="N121" s="182"/>
      <c r="O121" s="182"/>
      <c r="P121" s="182"/>
      <c r="Q121" s="182"/>
      <c r="R121" s="182"/>
      <c r="S121" s="89">
        <f t="shared" si="13"/>
        <v>0</v>
      </c>
      <c r="T121" s="86"/>
      <c r="U121" s="90">
        <f t="shared" si="14"/>
        <v>15014.5</v>
      </c>
      <c r="V121" s="177"/>
    </row>
    <row r="122" spans="2:23" ht="15.75" customHeight="1" x14ac:dyDescent="0.35">
      <c r="B122" s="107"/>
      <c r="C122" s="181"/>
      <c r="D122" s="181"/>
      <c r="E122" s="181"/>
      <c r="F122" s="244"/>
      <c r="G122" s="83"/>
      <c r="H122" s="199"/>
      <c r="I122" s="182"/>
      <c r="J122" s="182"/>
      <c r="K122" s="182"/>
      <c r="L122" s="89">
        <f t="shared" si="12"/>
        <v>0</v>
      </c>
      <c r="M122" s="86"/>
      <c r="N122" s="182"/>
      <c r="O122" s="182"/>
      <c r="P122" s="182"/>
      <c r="Q122" s="182"/>
      <c r="R122" s="182"/>
      <c r="S122" s="89">
        <f t="shared" si="13"/>
        <v>0</v>
      </c>
      <c r="T122" s="86"/>
      <c r="U122" s="90">
        <f t="shared" si="14"/>
        <v>15014.5</v>
      </c>
      <c r="V122" s="177"/>
    </row>
    <row r="123" spans="2:23" ht="15.75" customHeight="1" x14ac:dyDescent="0.35">
      <c r="B123" s="107"/>
      <c r="C123" s="181"/>
      <c r="D123" s="181"/>
      <c r="E123" s="181"/>
      <c r="F123" s="244"/>
      <c r="G123" s="83"/>
      <c r="H123" s="199"/>
      <c r="I123" s="182"/>
      <c r="J123" s="182"/>
      <c r="K123" s="182"/>
      <c r="L123" s="89">
        <f t="shared" si="12"/>
        <v>0</v>
      </c>
      <c r="M123" s="86"/>
      <c r="N123" s="182"/>
      <c r="O123" s="182"/>
      <c r="P123" s="182"/>
      <c r="Q123" s="182"/>
      <c r="R123" s="182"/>
      <c r="S123" s="91">
        <f t="shared" si="13"/>
        <v>0</v>
      </c>
      <c r="T123" s="86"/>
      <c r="U123" s="92">
        <f t="shared" si="14"/>
        <v>15014.5</v>
      </c>
      <c r="V123" s="177"/>
    </row>
    <row r="124" spans="2:23" ht="15.75" customHeight="1" thickBot="1" x14ac:dyDescent="0.4">
      <c r="B124" s="108"/>
      <c r="C124" s="202"/>
      <c r="D124" s="202"/>
      <c r="E124" s="202"/>
      <c r="F124" s="245"/>
      <c r="G124" s="83"/>
      <c r="H124" s="201"/>
      <c r="I124" s="196"/>
      <c r="J124" s="196"/>
      <c r="K124" s="196"/>
      <c r="L124" s="93">
        <f t="shared" si="12"/>
        <v>0</v>
      </c>
      <c r="M124" s="83"/>
      <c r="N124" s="196"/>
      <c r="O124" s="196"/>
      <c r="P124" s="196"/>
      <c r="Q124" s="196"/>
      <c r="R124" s="197"/>
      <c r="S124" s="91">
        <f t="shared" si="13"/>
        <v>0</v>
      </c>
      <c r="T124" s="86"/>
      <c r="U124" s="94">
        <f t="shared" si="14"/>
        <v>15014.5</v>
      </c>
      <c r="V124" s="178"/>
    </row>
    <row r="125" spans="2:23" ht="26.25" customHeight="1" thickTop="1" thickBot="1" x14ac:dyDescent="0.35">
      <c r="B125" s="141" t="s">
        <v>58</v>
      </c>
      <c r="C125" s="142"/>
      <c r="D125" s="142"/>
      <c r="E125" s="142"/>
      <c r="F125" s="246"/>
      <c r="G125" s="83"/>
      <c r="H125" s="174"/>
      <c r="I125" s="139"/>
      <c r="J125" s="139"/>
      <c r="K125" s="139"/>
      <c r="L125" s="140"/>
      <c r="M125" s="83"/>
      <c r="N125" s="139"/>
      <c r="O125" s="139"/>
      <c r="P125" s="139"/>
      <c r="Q125" s="139"/>
      <c r="R125" s="139"/>
      <c r="S125" s="152"/>
      <c r="T125" s="84"/>
      <c r="U125" s="54">
        <f>U124</f>
        <v>15014.5</v>
      </c>
      <c r="V125" s="58" t="s">
        <v>87</v>
      </c>
      <c r="W125" s="59"/>
    </row>
    <row r="126" spans="2:23" ht="15.75" customHeight="1" thickTop="1" x14ac:dyDescent="0.3">
      <c r="S126" s="195"/>
      <c r="T126" s="195"/>
      <c r="U126" s="195"/>
      <c r="V126" s="195"/>
      <c r="W126" s="195"/>
    </row>
    <row r="127" spans="2:23" ht="15.75" customHeight="1" x14ac:dyDescent="0.3">
      <c r="S127" s="195"/>
      <c r="T127" s="195"/>
      <c r="U127" s="195"/>
      <c r="V127" s="195"/>
      <c r="W127" s="195"/>
    </row>
  </sheetData>
  <customSheetViews>
    <customSheetView guid="{4C58CA07-9D56-41B7-A853-A40D5E62759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
      <headerFooter alignWithMargins="0"/>
    </customSheetView>
    <customSheetView guid="{CCE26E4F-582E-4BA7-A0B8-21BC792AF853}"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2"/>
      <headerFooter alignWithMargins="0"/>
    </customSheetView>
    <customSheetView guid="{02C9CCFA-0C84-43D3-97DF-2B162568E99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3"/>
      <headerFooter alignWithMargins="0"/>
    </customSheetView>
    <customSheetView guid="{93BEF7CC-77EF-40A3-9C38-A4783945A75A}"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4"/>
      <headerFooter alignWithMargins="0"/>
    </customSheetView>
    <customSheetView guid="{0F0F6AB8-4F4C-4B91-8ADF-B172EE4C672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5"/>
      <headerFooter alignWithMargins="0"/>
    </customSheetView>
    <customSheetView guid="{8CD34DC8-CA24-4C92-9659-3157B830ECAC}"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6"/>
      <headerFooter alignWithMargins="0"/>
    </customSheetView>
    <customSheetView guid="{ABB229F2-AC12-49CA-8E2C-D477851BE589}"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7"/>
      <headerFooter alignWithMargins="0"/>
    </customSheetView>
    <customSheetView guid="{5F536D07-06CB-4019-9A9D-3B2E4D9B89A5}"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8"/>
      <headerFooter alignWithMargins="0"/>
    </customSheetView>
    <customSheetView guid="{D6530776-DADC-4913-97DD-69B25E99A9D8}"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9"/>
      <headerFooter alignWithMargins="0"/>
    </customSheetView>
    <customSheetView guid="{EAA13EB3-DEFD-414A-A114-1AC89BA5CCE7}"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0"/>
      <headerFooter alignWithMargins="0"/>
    </customSheetView>
    <customSheetView guid="{1D148915-0029-48E6-A4B0-34A94DE9390B}"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1"/>
      <headerFooter alignWithMargins="0"/>
    </customSheetView>
    <customSheetView guid="{65E6302F-72B2-459A-9CD4-FB08BF324D36}"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2"/>
      <headerFooter alignWithMargins="0"/>
    </customSheetView>
    <customSheetView guid="{B1EAB89F-247D-4B53-8395-D88D7FC6DEAE}" showGridLines="0" printArea="1" topLeftCell="BN1">
      <pane ySplit="4" topLeftCell="A5" activePane="bottomLeft" state="frozen"/>
      <selection pane="bottomLeft" activeCell="A5" sqref="A5"/>
      <pageMargins left="0.35433070866141736" right="0.35433070866141736" top="0" bottom="0" header="0.15748031496062992" footer="0.19685039370078741"/>
      <pageSetup paperSize="9" fitToWidth="3" fitToHeight="2" orientation="landscape" horizontalDpi="360" verticalDpi="360" r:id="rId13"/>
      <headerFooter alignWithMargins="0"/>
    </customSheetView>
  </customSheetViews>
  <mergeCells count="3">
    <mergeCell ref="U2:U3"/>
    <mergeCell ref="L2:L3"/>
    <mergeCell ref="S2:S3"/>
  </mergeCells>
  <phoneticPr fontId="0" type="noConversion"/>
  <dataValidations count="1">
    <dataValidation type="list" allowBlank="1" showInputMessage="1" showErrorMessage="1" sqref="V4" xr:uid="{00000000-0002-0000-0200-000000000000}">
      <formula1>Reconciled</formula1>
    </dataValidation>
  </dataValidations>
  <pageMargins left="0.25" right="0.25" top="0.75" bottom="0.75" header="0.3" footer="0.3"/>
  <pageSetup paperSize="9" scale="51" fitToHeight="0" orientation="landscape" horizontalDpi="360" verticalDpi="360" r:id="rId14"/>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1C2930-757A-4C62-BC7C-D3F5C2C2174F}">
          <x14:formula1>
            <xm:f>'1'!$B$1:$B$13</xm:f>
          </x14:formula1>
          <xm:sqref>V5:V124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59999389629810485"/>
    <pageSetUpPr autoPageBreaks="0" fitToPage="1"/>
  </sheetPr>
  <dimension ref="B1:AP128"/>
  <sheetViews>
    <sheetView showGridLines="0" zoomScaleNormal="100" workbookViewId="0">
      <pane xSplit="6" ySplit="5" topLeftCell="G6" activePane="bottomRight" state="frozen"/>
      <selection activeCell="I11" sqref="I11"/>
      <selection pane="topRight" activeCell="I11" sqref="I11"/>
      <selection pane="bottomLeft" activeCell="I11" sqref="I11"/>
      <selection pane="bottomRight" activeCell="B2" sqref="B2"/>
    </sheetView>
  </sheetViews>
  <sheetFormatPr defaultRowHeight="15.75" customHeight="1" x14ac:dyDescent="0.2"/>
  <cols>
    <col min="1" max="1" width="2.42578125" customWidth="1"/>
    <col min="2" max="2" width="11.7109375" customWidth="1"/>
    <col min="3" max="3" width="9.7109375" customWidth="1"/>
    <col min="4" max="5" width="20.7109375" customWidth="1"/>
    <col min="6" max="6" width="7.42578125" customWidth="1"/>
    <col min="7" max="7" width="1.7109375" style="1" customWidth="1"/>
    <col min="8" max="14" width="12.28515625" customWidth="1"/>
    <col min="15" max="15" width="13.140625" style="1" bestFit="1" customWidth="1"/>
    <col min="16" max="16" width="1.7109375" style="1" customWidth="1"/>
    <col min="17" max="36" width="12.28515625" customWidth="1"/>
    <col min="37" max="37" width="12.28515625" style="1" customWidth="1"/>
    <col min="38" max="38" width="1.7109375" style="1" customWidth="1"/>
    <col min="39" max="39" width="14.7109375" style="1" customWidth="1"/>
    <col min="40" max="40" width="4.28515625" customWidth="1"/>
    <col min="41" max="41" width="22.42578125" customWidth="1"/>
  </cols>
  <sheetData>
    <row r="1" spans="2:42" ht="21" customHeight="1" x14ac:dyDescent="0.3">
      <c r="B1" s="149" t="str">
        <f>AccountsHeaders!B7</f>
        <v>Enter Your Business Name Here</v>
      </c>
      <c r="C1" s="4"/>
      <c r="D1" s="4"/>
      <c r="E1" s="4"/>
      <c r="F1" s="2"/>
      <c r="G1" s="5"/>
      <c r="H1" s="215" t="s">
        <v>112</v>
      </c>
      <c r="I1" s="40"/>
      <c r="J1" s="40"/>
      <c r="L1" s="40"/>
      <c r="M1" s="40"/>
      <c r="O1" s="40"/>
      <c r="P1" s="5"/>
      <c r="Q1" s="5"/>
      <c r="R1" s="5"/>
      <c r="S1" s="5"/>
      <c r="T1" s="5"/>
      <c r="U1" s="5"/>
      <c r="V1" s="5"/>
      <c r="W1" s="5"/>
      <c r="X1" s="5"/>
      <c r="Y1" s="5"/>
      <c r="Z1" s="5"/>
      <c r="AA1" s="5"/>
      <c r="AB1" s="5"/>
      <c r="AC1" s="5"/>
      <c r="AD1" s="5"/>
      <c r="AE1" s="5"/>
      <c r="AF1" s="5"/>
      <c r="AG1" s="5"/>
      <c r="AH1" s="5"/>
      <c r="AI1" s="5"/>
      <c r="AJ1" s="5"/>
      <c r="AK1" s="5"/>
      <c r="AL1" s="5"/>
      <c r="AM1"/>
    </row>
    <row r="2" spans="2:42" ht="21" customHeight="1" thickBot="1" x14ac:dyDescent="0.5">
      <c r="B2" s="3" t="str">
        <f>MonthsHeaders!C8</f>
        <v>February</v>
      </c>
      <c r="C2" s="4"/>
      <c r="D2" s="4"/>
      <c r="E2" s="4"/>
      <c r="F2" s="2"/>
      <c r="G2" s="5"/>
      <c r="H2" s="159" t="s">
        <v>47</v>
      </c>
      <c r="I2" s="160"/>
      <c r="J2" s="160"/>
      <c r="K2" s="160"/>
      <c r="L2" s="160"/>
      <c r="M2" s="160"/>
      <c r="N2" s="161"/>
      <c r="O2" s="40"/>
      <c r="P2" s="5"/>
      <c r="Q2" s="153" t="s">
        <v>48</v>
      </c>
      <c r="R2" s="154"/>
      <c r="S2" s="154"/>
      <c r="T2" s="154"/>
      <c r="U2" s="154"/>
      <c r="V2" s="154"/>
      <c r="W2" s="154"/>
      <c r="X2" s="154"/>
      <c r="Y2" s="154"/>
      <c r="Z2" s="154"/>
      <c r="AA2" s="154"/>
      <c r="AB2" s="154"/>
      <c r="AC2" s="154"/>
      <c r="AD2" s="154"/>
      <c r="AE2" s="154"/>
      <c r="AF2" s="154"/>
      <c r="AG2" s="154"/>
      <c r="AH2" s="154"/>
      <c r="AI2" s="154"/>
      <c r="AJ2" s="154"/>
      <c r="AK2" s="155"/>
      <c r="AL2" s="5"/>
      <c r="AM2"/>
    </row>
    <row r="3" spans="2:42" s="6" customFormat="1" ht="20.25" customHeight="1" thickTop="1" x14ac:dyDescent="0.25">
      <c r="B3" s="43" t="s">
        <v>0</v>
      </c>
      <c r="C3" s="44"/>
      <c r="D3" s="44"/>
      <c r="E3" s="44"/>
      <c r="F3" s="45"/>
      <c r="G3" s="80"/>
      <c r="H3" s="41" t="s">
        <v>3</v>
      </c>
      <c r="I3" s="42"/>
      <c r="J3" s="42"/>
      <c r="K3" s="42"/>
      <c r="L3" s="42"/>
      <c r="M3" s="42"/>
      <c r="N3" s="42"/>
      <c r="O3" s="229" t="s">
        <v>29</v>
      </c>
      <c r="P3" s="7"/>
      <c r="Q3" s="180"/>
      <c r="R3" s="53"/>
      <c r="S3" s="53"/>
      <c r="T3" s="53"/>
      <c r="U3" s="53"/>
      <c r="V3" s="53"/>
      <c r="W3" s="53"/>
      <c r="X3" s="53"/>
      <c r="Y3" s="53"/>
      <c r="Z3" s="53"/>
      <c r="AA3" s="53"/>
      <c r="AB3" s="53"/>
      <c r="AC3" s="53"/>
      <c r="AD3" s="53"/>
      <c r="AE3" s="53"/>
      <c r="AF3" s="53"/>
      <c r="AG3" s="53"/>
      <c r="AH3" s="53"/>
      <c r="AI3" s="132"/>
      <c r="AJ3" s="132"/>
      <c r="AK3" s="227" t="str">
        <f>AccountsHeaders!AK11</f>
        <v>Total Money Out</v>
      </c>
      <c r="AL3" s="80"/>
      <c r="AM3" s="227" t="s">
        <v>4</v>
      </c>
      <c r="AN3" s="55"/>
    </row>
    <row r="4" spans="2:42" s="7" customFormat="1" ht="53.25" customHeight="1" thickBot="1" x14ac:dyDescent="0.25">
      <c r="B4" s="46" t="str">
        <f>AccountsHeaders!B11</f>
        <v>Date</v>
      </c>
      <c r="C4" s="47" t="str">
        <f>AccountsHeaders!C11</f>
        <v>Payment Type</v>
      </c>
      <c r="D4" s="47" t="str">
        <f>AccountsHeaders!D11</f>
        <v>Name</v>
      </c>
      <c r="E4" s="47" t="str">
        <f>AccountsHeaders!E11</f>
        <v>Descripton</v>
      </c>
      <c r="F4" s="147" t="str">
        <f>AccountsHeaders!F11</f>
        <v>Ref</v>
      </c>
      <c r="G4" s="81"/>
      <c r="H4" s="36" t="str">
        <f>AccountsHeaders!H11</f>
        <v>Income Account 1</v>
      </c>
      <c r="I4" s="37" t="str">
        <f>AccountsHeaders!I11</f>
        <v>Income Account 2</v>
      </c>
      <c r="J4" s="37" t="str">
        <f>AccountsHeaders!J11</f>
        <v>Income Account 3</v>
      </c>
      <c r="K4" s="37" t="str">
        <f>AccountsHeaders!K11</f>
        <v>Income Account 4</v>
      </c>
      <c r="L4" s="37" t="str">
        <f>AccountsHeaders!L11</f>
        <v>Income Account 5</v>
      </c>
      <c r="M4" s="37" t="str">
        <f>AccountsHeaders!M11</f>
        <v>Income Account 6</v>
      </c>
      <c r="N4" s="37" t="str">
        <f>AccountsHeaders!N11</f>
        <v>Income Account 7</v>
      </c>
      <c r="O4" s="232"/>
      <c r="P4" s="148"/>
      <c r="Q4" s="36" t="str">
        <f>AccountsHeaders!Q11</f>
        <v>Expense Account 1</v>
      </c>
      <c r="R4" s="37" t="str">
        <f>AccountsHeaders!R11</f>
        <v>Expense Account 2</v>
      </c>
      <c r="S4" s="37" t="str">
        <f>AccountsHeaders!S11</f>
        <v>Expense Account 3</v>
      </c>
      <c r="T4" s="37" t="str">
        <f>AccountsHeaders!T11</f>
        <v>Expense Account 4</v>
      </c>
      <c r="U4" s="37" t="str">
        <f>AccountsHeaders!U11</f>
        <v>Expense Account 5</v>
      </c>
      <c r="V4" s="37" t="str">
        <f>AccountsHeaders!V11</f>
        <v>Expense Account 6</v>
      </c>
      <c r="W4" s="37" t="str">
        <f>AccountsHeaders!W11</f>
        <v>Expense Account 7</v>
      </c>
      <c r="X4" s="37" t="str">
        <f>AccountsHeaders!X11</f>
        <v>Expense Account 8</v>
      </c>
      <c r="Y4" s="37" t="str">
        <f>AccountsHeaders!Y11</f>
        <v>Expense Account 9</v>
      </c>
      <c r="Z4" s="37" t="str">
        <f>AccountsHeaders!Z11</f>
        <v>Expense Account 10</v>
      </c>
      <c r="AA4" s="37" t="str">
        <f>AccountsHeaders!AA11</f>
        <v>Expense Account 11</v>
      </c>
      <c r="AB4" s="37" t="str">
        <f>AccountsHeaders!AB11</f>
        <v>Expense Account 12</v>
      </c>
      <c r="AC4" s="37" t="str">
        <f>AccountsHeaders!AC11</f>
        <v>Expense Account 13</v>
      </c>
      <c r="AD4" s="37" t="str">
        <f>AccountsHeaders!AD11</f>
        <v>Expense Account 14</v>
      </c>
      <c r="AE4" s="37" t="str">
        <f>AccountsHeaders!AE11</f>
        <v>Expense Account 15</v>
      </c>
      <c r="AF4" s="37" t="str">
        <f>AccountsHeaders!AF11</f>
        <v>Expense Account 16</v>
      </c>
      <c r="AG4" s="37" t="str">
        <f>AccountsHeaders!AG11</f>
        <v>Expense Account 17</v>
      </c>
      <c r="AH4" s="37" t="str">
        <f>AccountsHeaders!AH11</f>
        <v>Expense Account 18</v>
      </c>
      <c r="AI4" s="37" t="str">
        <f>AccountsHeaders!AI11</f>
        <v>Expense Account 19</v>
      </c>
      <c r="AJ4" s="37" t="str">
        <f>AccountsHeaders!AJ11</f>
        <v>Expense Account 20</v>
      </c>
      <c r="AK4" s="231"/>
      <c r="AL4" s="81"/>
      <c r="AM4" s="228"/>
      <c r="AN4" s="57" t="s">
        <v>21</v>
      </c>
    </row>
    <row r="5" spans="2:42" s="14" customFormat="1" ht="26.25" customHeight="1" thickTop="1" thickBot="1" x14ac:dyDescent="0.25">
      <c r="B5" s="48" t="s">
        <v>43</v>
      </c>
      <c r="C5" s="49"/>
      <c r="D5" s="144"/>
      <c r="E5" s="144"/>
      <c r="F5" s="50"/>
      <c r="G5" s="82"/>
      <c r="H5" s="38">
        <f t="shared" ref="H5:O5" si="0">SUM(H6:H125)</f>
        <v>0</v>
      </c>
      <c r="I5" s="39">
        <f t="shared" si="0"/>
        <v>0</v>
      </c>
      <c r="J5" s="39">
        <f t="shared" si="0"/>
        <v>0</v>
      </c>
      <c r="K5" s="39">
        <f t="shared" si="0"/>
        <v>0</v>
      </c>
      <c r="L5" s="39">
        <f t="shared" si="0"/>
        <v>0</v>
      </c>
      <c r="M5" s="39">
        <f t="shared" si="0"/>
        <v>0</v>
      </c>
      <c r="N5" s="39">
        <f t="shared" si="0"/>
        <v>0</v>
      </c>
      <c r="O5" s="52">
        <f t="shared" si="0"/>
        <v>0</v>
      </c>
      <c r="P5" s="86"/>
      <c r="Q5" s="38">
        <f t="shared" ref="Q5:AK5" si="1">SUM(Q6:Q125)</f>
        <v>0</v>
      </c>
      <c r="R5" s="39">
        <f t="shared" si="1"/>
        <v>0</v>
      </c>
      <c r="S5" s="39">
        <f t="shared" si="1"/>
        <v>0</v>
      </c>
      <c r="T5" s="39">
        <f t="shared" si="1"/>
        <v>0</v>
      </c>
      <c r="U5" s="39">
        <f t="shared" si="1"/>
        <v>0</v>
      </c>
      <c r="V5" s="39">
        <f t="shared" si="1"/>
        <v>0</v>
      </c>
      <c r="W5" s="39">
        <f t="shared" si="1"/>
        <v>0</v>
      </c>
      <c r="X5" s="39">
        <f t="shared" si="1"/>
        <v>0</v>
      </c>
      <c r="Y5" s="39">
        <f t="shared" si="1"/>
        <v>0</v>
      </c>
      <c r="Z5" s="39">
        <f t="shared" si="1"/>
        <v>0</v>
      </c>
      <c r="AA5" s="39">
        <f t="shared" si="1"/>
        <v>0</v>
      </c>
      <c r="AB5" s="39">
        <f t="shared" si="1"/>
        <v>0</v>
      </c>
      <c r="AC5" s="39">
        <f t="shared" si="1"/>
        <v>0</v>
      </c>
      <c r="AD5" s="39">
        <f t="shared" si="1"/>
        <v>0</v>
      </c>
      <c r="AE5" s="39">
        <f t="shared" si="1"/>
        <v>0</v>
      </c>
      <c r="AF5" s="39">
        <f t="shared" si="1"/>
        <v>0</v>
      </c>
      <c r="AG5" s="39">
        <f t="shared" si="1"/>
        <v>0</v>
      </c>
      <c r="AH5" s="39">
        <f t="shared" si="1"/>
        <v>0</v>
      </c>
      <c r="AI5" s="39">
        <f t="shared" ref="AI5:AJ5" si="2">SUM(AI6:AI125)</f>
        <v>0</v>
      </c>
      <c r="AJ5" s="39">
        <f t="shared" si="2"/>
        <v>0</v>
      </c>
      <c r="AK5" s="95">
        <f t="shared" si="1"/>
        <v>0</v>
      </c>
      <c r="AL5" s="82"/>
      <c r="AM5" s="60">
        <f>April!U125</f>
        <v>15014.5</v>
      </c>
      <c r="AN5" s="58" t="s">
        <v>42</v>
      </c>
      <c r="AO5" s="59"/>
      <c r="AP5" s="7"/>
    </row>
    <row r="6" spans="2:42" ht="18.75" customHeight="1" x14ac:dyDescent="0.35">
      <c r="B6" s="106"/>
      <c r="C6" s="181"/>
      <c r="D6" s="181"/>
      <c r="E6" s="181"/>
      <c r="F6" s="51"/>
      <c r="G6" s="83"/>
      <c r="H6" s="198"/>
      <c r="I6" s="182"/>
      <c r="J6" s="182"/>
      <c r="K6" s="182"/>
      <c r="L6" s="182"/>
      <c r="M6" s="182"/>
      <c r="N6" s="182"/>
      <c r="O6" s="85">
        <f t="shared" ref="O6:O37" si="3">SUM(H6:N6)</f>
        <v>0</v>
      </c>
      <c r="P6" s="86"/>
      <c r="Q6" s="198"/>
      <c r="R6" s="182"/>
      <c r="S6" s="182"/>
      <c r="T6" s="182"/>
      <c r="U6" s="182"/>
      <c r="V6" s="182"/>
      <c r="W6" s="182"/>
      <c r="X6" s="182"/>
      <c r="Y6" s="182"/>
      <c r="Z6" s="182"/>
      <c r="AA6" s="182"/>
      <c r="AB6" s="182"/>
      <c r="AC6" s="182"/>
      <c r="AD6" s="182"/>
      <c r="AE6" s="182"/>
      <c r="AF6" s="182"/>
      <c r="AG6" s="182"/>
      <c r="AH6" s="182"/>
      <c r="AI6" s="182"/>
      <c r="AJ6" s="182"/>
      <c r="AK6" s="87">
        <f t="shared" ref="AK6:AK37" si="4">SUM(Q6:AJ6)</f>
        <v>0</v>
      </c>
      <c r="AL6" s="86"/>
      <c r="AM6" s="88">
        <f t="shared" ref="AM6:AM37" si="5">AM5+O6-AK6</f>
        <v>15014.5</v>
      </c>
      <c r="AN6" s="177"/>
      <c r="AP6" s="7"/>
    </row>
    <row r="7" spans="2:42" ht="15.75" customHeight="1" x14ac:dyDescent="0.35">
      <c r="B7" s="107"/>
      <c r="C7" s="181"/>
      <c r="D7" s="181"/>
      <c r="E7" s="181"/>
      <c r="F7" s="35"/>
      <c r="G7" s="83"/>
      <c r="H7" s="199"/>
      <c r="I7" s="182"/>
      <c r="J7" s="182"/>
      <c r="K7" s="182"/>
      <c r="L7" s="182"/>
      <c r="M7" s="182"/>
      <c r="N7" s="182"/>
      <c r="O7" s="89">
        <f t="shared" si="3"/>
        <v>0</v>
      </c>
      <c r="P7" s="86"/>
      <c r="Q7" s="199"/>
      <c r="R7" s="182"/>
      <c r="S7" s="182"/>
      <c r="T7" s="182"/>
      <c r="U7" s="182"/>
      <c r="V7" s="182"/>
      <c r="W7" s="182"/>
      <c r="X7" s="182"/>
      <c r="Y7" s="182"/>
      <c r="Z7" s="182"/>
      <c r="AA7" s="182"/>
      <c r="AB7" s="182"/>
      <c r="AC7" s="182"/>
      <c r="AD7" s="182"/>
      <c r="AE7" s="182"/>
      <c r="AF7" s="182"/>
      <c r="AG7" s="182"/>
      <c r="AH7" s="182"/>
      <c r="AI7" s="182"/>
      <c r="AJ7" s="182"/>
      <c r="AK7" s="89">
        <f t="shared" si="4"/>
        <v>0</v>
      </c>
      <c r="AL7" s="86"/>
      <c r="AM7" s="88">
        <f t="shared" si="5"/>
        <v>15014.5</v>
      </c>
      <c r="AN7" s="177"/>
      <c r="AP7" s="7"/>
    </row>
    <row r="8" spans="2:42" ht="15.75" customHeight="1" x14ac:dyDescent="0.35">
      <c r="B8" s="107"/>
      <c r="C8" s="181"/>
      <c r="D8" s="181"/>
      <c r="E8" s="181"/>
      <c r="F8" s="35"/>
      <c r="G8" s="83"/>
      <c r="H8" s="199"/>
      <c r="I8" s="182"/>
      <c r="J8" s="182"/>
      <c r="K8" s="182"/>
      <c r="L8" s="182"/>
      <c r="M8" s="182"/>
      <c r="N8" s="182"/>
      <c r="O8" s="89">
        <f t="shared" si="3"/>
        <v>0</v>
      </c>
      <c r="P8" s="86"/>
      <c r="Q8" s="199"/>
      <c r="R8" s="182"/>
      <c r="S8" s="182"/>
      <c r="T8" s="182"/>
      <c r="U8" s="182"/>
      <c r="V8" s="182"/>
      <c r="W8" s="182"/>
      <c r="X8" s="182"/>
      <c r="Y8" s="182"/>
      <c r="Z8" s="182"/>
      <c r="AA8" s="182"/>
      <c r="AB8" s="182"/>
      <c r="AC8" s="182"/>
      <c r="AD8" s="182"/>
      <c r="AE8" s="182"/>
      <c r="AF8" s="182"/>
      <c r="AG8" s="182"/>
      <c r="AH8" s="182"/>
      <c r="AI8" s="182"/>
      <c r="AJ8" s="182"/>
      <c r="AK8" s="89">
        <f t="shared" si="4"/>
        <v>0</v>
      </c>
      <c r="AL8" s="86"/>
      <c r="AM8" s="88">
        <f t="shared" si="5"/>
        <v>15014.5</v>
      </c>
      <c r="AN8" s="177"/>
      <c r="AP8" s="7"/>
    </row>
    <row r="9" spans="2:42" ht="15.75" customHeight="1" x14ac:dyDescent="0.35">
      <c r="B9" s="107"/>
      <c r="C9" s="181"/>
      <c r="D9" s="181"/>
      <c r="E9" s="181"/>
      <c r="F9" s="35"/>
      <c r="G9" s="83"/>
      <c r="H9" s="199"/>
      <c r="I9" s="182"/>
      <c r="J9" s="182"/>
      <c r="K9" s="182"/>
      <c r="L9" s="182"/>
      <c r="M9" s="182"/>
      <c r="N9" s="182"/>
      <c r="O9" s="89">
        <f t="shared" si="3"/>
        <v>0</v>
      </c>
      <c r="P9" s="86"/>
      <c r="Q9" s="199"/>
      <c r="R9" s="182"/>
      <c r="S9" s="182"/>
      <c r="T9" s="182"/>
      <c r="U9" s="182"/>
      <c r="V9" s="182"/>
      <c r="W9" s="182"/>
      <c r="X9" s="182"/>
      <c r="Y9" s="182"/>
      <c r="Z9" s="182"/>
      <c r="AA9" s="182"/>
      <c r="AB9" s="182"/>
      <c r="AC9" s="182"/>
      <c r="AD9" s="182"/>
      <c r="AE9" s="182"/>
      <c r="AF9" s="182"/>
      <c r="AG9" s="182"/>
      <c r="AH9" s="182"/>
      <c r="AI9" s="182"/>
      <c r="AJ9" s="182"/>
      <c r="AK9" s="89">
        <f t="shared" si="4"/>
        <v>0</v>
      </c>
      <c r="AL9" s="86"/>
      <c r="AM9" s="88">
        <f t="shared" si="5"/>
        <v>15014.5</v>
      </c>
      <c r="AN9" s="177"/>
    </row>
    <row r="10" spans="2:42" ht="15.75" customHeight="1" x14ac:dyDescent="0.35">
      <c r="B10" s="107"/>
      <c r="C10" s="181"/>
      <c r="D10" s="181"/>
      <c r="E10" s="181"/>
      <c r="F10" s="35"/>
      <c r="G10" s="83"/>
      <c r="H10" s="199"/>
      <c r="I10" s="182"/>
      <c r="J10" s="182"/>
      <c r="K10" s="182"/>
      <c r="L10" s="182"/>
      <c r="M10" s="182"/>
      <c r="N10" s="182"/>
      <c r="O10" s="89">
        <f t="shared" si="3"/>
        <v>0</v>
      </c>
      <c r="P10" s="86"/>
      <c r="Q10" s="199"/>
      <c r="R10" s="182"/>
      <c r="S10" s="182"/>
      <c r="T10" s="182"/>
      <c r="U10" s="182"/>
      <c r="V10" s="182"/>
      <c r="W10" s="182"/>
      <c r="X10" s="182"/>
      <c r="Y10" s="182"/>
      <c r="Z10" s="182"/>
      <c r="AA10" s="182"/>
      <c r="AB10" s="182"/>
      <c r="AC10" s="182"/>
      <c r="AD10" s="182"/>
      <c r="AE10" s="182"/>
      <c r="AF10" s="182"/>
      <c r="AG10" s="182"/>
      <c r="AH10" s="182"/>
      <c r="AI10" s="182"/>
      <c r="AJ10" s="182"/>
      <c r="AK10" s="89">
        <f t="shared" si="4"/>
        <v>0</v>
      </c>
      <c r="AL10" s="86"/>
      <c r="AM10" s="88">
        <f t="shared" si="5"/>
        <v>15014.5</v>
      </c>
      <c r="AN10" s="177"/>
    </row>
    <row r="11" spans="2:42" ht="15.75" customHeight="1" x14ac:dyDescent="0.35">
      <c r="B11" s="107"/>
      <c r="C11" s="181"/>
      <c r="D11" s="181"/>
      <c r="E11" s="181"/>
      <c r="F11" s="35"/>
      <c r="G11" s="83"/>
      <c r="H11" s="199"/>
      <c r="I11" s="182"/>
      <c r="J11" s="182"/>
      <c r="K11" s="182"/>
      <c r="L11" s="182"/>
      <c r="M11" s="182"/>
      <c r="N11" s="182"/>
      <c r="O11" s="89">
        <f t="shared" si="3"/>
        <v>0</v>
      </c>
      <c r="P11" s="86"/>
      <c r="Q11" s="199"/>
      <c r="R11" s="182"/>
      <c r="S11" s="182"/>
      <c r="T11" s="182"/>
      <c r="U11" s="182"/>
      <c r="V11" s="182"/>
      <c r="W11" s="182"/>
      <c r="X11" s="182"/>
      <c r="Y11" s="182"/>
      <c r="Z11" s="182"/>
      <c r="AA11" s="182"/>
      <c r="AB11" s="182"/>
      <c r="AC11" s="182"/>
      <c r="AD11" s="182"/>
      <c r="AE11" s="182"/>
      <c r="AF11" s="182"/>
      <c r="AG11" s="182"/>
      <c r="AH11" s="182"/>
      <c r="AI11" s="182"/>
      <c r="AJ11" s="182"/>
      <c r="AK11" s="89">
        <f t="shared" si="4"/>
        <v>0</v>
      </c>
      <c r="AL11" s="86"/>
      <c r="AM11" s="88">
        <f t="shared" si="5"/>
        <v>15014.5</v>
      </c>
      <c r="AN11" s="177"/>
    </row>
    <row r="12" spans="2:42" ht="15.75" customHeight="1" x14ac:dyDescent="0.35">
      <c r="B12" s="107"/>
      <c r="C12" s="181"/>
      <c r="D12" s="181"/>
      <c r="E12" s="181"/>
      <c r="F12" s="35"/>
      <c r="G12" s="83"/>
      <c r="H12" s="199"/>
      <c r="I12" s="182"/>
      <c r="J12" s="182"/>
      <c r="K12" s="182"/>
      <c r="L12" s="182"/>
      <c r="M12" s="182"/>
      <c r="N12" s="182"/>
      <c r="O12" s="89">
        <f t="shared" si="3"/>
        <v>0</v>
      </c>
      <c r="P12" s="86"/>
      <c r="Q12" s="199"/>
      <c r="R12" s="182"/>
      <c r="S12" s="182"/>
      <c r="T12" s="182"/>
      <c r="U12" s="182"/>
      <c r="V12" s="182"/>
      <c r="W12" s="182"/>
      <c r="X12" s="182"/>
      <c r="Y12" s="182"/>
      <c r="Z12" s="182"/>
      <c r="AA12" s="182"/>
      <c r="AB12" s="182"/>
      <c r="AC12" s="182"/>
      <c r="AD12" s="182"/>
      <c r="AE12" s="182"/>
      <c r="AF12" s="182"/>
      <c r="AG12" s="182"/>
      <c r="AH12" s="182"/>
      <c r="AI12" s="182"/>
      <c r="AJ12" s="182"/>
      <c r="AK12" s="89">
        <f t="shared" si="4"/>
        <v>0</v>
      </c>
      <c r="AL12" s="86"/>
      <c r="AM12" s="88">
        <f t="shared" si="5"/>
        <v>15014.5</v>
      </c>
      <c r="AN12" s="177"/>
    </row>
    <row r="13" spans="2:42" ht="15.75" customHeight="1" x14ac:dyDescent="0.35">
      <c r="B13" s="107"/>
      <c r="C13" s="181"/>
      <c r="D13" s="181"/>
      <c r="E13" s="181"/>
      <c r="F13" s="35"/>
      <c r="G13" s="83"/>
      <c r="H13" s="199"/>
      <c r="I13" s="182"/>
      <c r="J13" s="182"/>
      <c r="K13" s="182"/>
      <c r="L13" s="182"/>
      <c r="M13" s="182"/>
      <c r="N13" s="182"/>
      <c r="O13" s="89">
        <f t="shared" si="3"/>
        <v>0</v>
      </c>
      <c r="P13" s="86"/>
      <c r="Q13" s="199"/>
      <c r="R13" s="182"/>
      <c r="S13" s="182"/>
      <c r="T13" s="182"/>
      <c r="U13" s="182"/>
      <c r="V13" s="182"/>
      <c r="W13" s="182"/>
      <c r="X13" s="182"/>
      <c r="Y13" s="182"/>
      <c r="Z13" s="182"/>
      <c r="AA13" s="182"/>
      <c r="AB13" s="182"/>
      <c r="AC13" s="182"/>
      <c r="AD13" s="182"/>
      <c r="AE13" s="182"/>
      <c r="AF13" s="182"/>
      <c r="AG13" s="182"/>
      <c r="AH13" s="182"/>
      <c r="AI13" s="182"/>
      <c r="AJ13" s="182"/>
      <c r="AK13" s="89">
        <f t="shared" si="4"/>
        <v>0</v>
      </c>
      <c r="AL13" s="86"/>
      <c r="AM13" s="90">
        <f t="shared" si="5"/>
        <v>15014.5</v>
      </c>
      <c r="AN13" s="177"/>
    </row>
    <row r="14" spans="2:42" ht="15.75" customHeight="1" x14ac:dyDescent="0.35">
      <c r="B14" s="107"/>
      <c r="C14" s="181"/>
      <c r="D14" s="181"/>
      <c r="E14" s="181"/>
      <c r="F14" s="35"/>
      <c r="G14" s="83"/>
      <c r="H14" s="199"/>
      <c r="I14" s="182"/>
      <c r="J14" s="182"/>
      <c r="K14" s="182"/>
      <c r="L14" s="182"/>
      <c r="M14" s="182"/>
      <c r="N14" s="182"/>
      <c r="O14" s="89">
        <f t="shared" si="3"/>
        <v>0</v>
      </c>
      <c r="P14" s="86"/>
      <c r="Q14" s="199"/>
      <c r="R14" s="182"/>
      <c r="S14" s="182"/>
      <c r="T14" s="182"/>
      <c r="U14" s="182"/>
      <c r="V14" s="182"/>
      <c r="W14" s="182"/>
      <c r="X14" s="182"/>
      <c r="Y14" s="182"/>
      <c r="Z14" s="182"/>
      <c r="AA14" s="182"/>
      <c r="AB14" s="182"/>
      <c r="AC14" s="182"/>
      <c r="AD14" s="182"/>
      <c r="AE14" s="182"/>
      <c r="AF14" s="182"/>
      <c r="AG14" s="182"/>
      <c r="AH14" s="182"/>
      <c r="AI14" s="182"/>
      <c r="AJ14" s="182"/>
      <c r="AK14" s="89">
        <f t="shared" si="4"/>
        <v>0</v>
      </c>
      <c r="AL14" s="86"/>
      <c r="AM14" s="90">
        <f t="shared" si="5"/>
        <v>15014.5</v>
      </c>
      <c r="AN14" s="177"/>
    </row>
    <row r="15" spans="2:42" ht="15.75" customHeight="1" x14ac:dyDescent="0.35">
      <c r="B15" s="107"/>
      <c r="C15" s="181"/>
      <c r="D15" s="181"/>
      <c r="E15" s="181"/>
      <c r="F15" s="35"/>
      <c r="G15" s="83"/>
      <c r="H15" s="199"/>
      <c r="I15" s="182"/>
      <c r="J15" s="182"/>
      <c r="K15" s="182"/>
      <c r="L15" s="182"/>
      <c r="M15" s="182"/>
      <c r="N15" s="182"/>
      <c r="O15" s="89">
        <f t="shared" si="3"/>
        <v>0</v>
      </c>
      <c r="P15" s="86"/>
      <c r="Q15" s="199"/>
      <c r="R15" s="182"/>
      <c r="S15" s="182"/>
      <c r="T15" s="182"/>
      <c r="U15" s="182"/>
      <c r="V15" s="182"/>
      <c r="W15" s="182"/>
      <c r="X15" s="182"/>
      <c r="Y15" s="182"/>
      <c r="Z15" s="182"/>
      <c r="AA15" s="182"/>
      <c r="AB15" s="182"/>
      <c r="AC15" s="182"/>
      <c r="AD15" s="182"/>
      <c r="AE15" s="182"/>
      <c r="AF15" s="182"/>
      <c r="AG15" s="182"/>
      <c r="AH15" s="182"/>
      <c r="AI15" s="182"/>
      <c r="AJ15" s="182"/>
      <c r="AK15" s="89">
        <f t="shared" si="4"/>
        <v>0</v>
      </c>
      <c r="AL15" s="86"/>
      <c r="AM15" s="90">
        <f t="shared" si="5"/>
        <v>15014.5</v>
      </c>
      <c r="AN15" s="177"/>
    </row>
    <row r="16" spans="2:42" ht="15.75" customHeight="1" x14ac:dyDescent="0.35">
      <c r="B16" s="107"/>
      <c r="C16" s="181"/>
      <c r="D16" s="181"/>
      <c r="E16" s="181"/>
      <c r="F16" s="35"/>
      <c r="G16" s="83"/>
      <c r="H16" s="199"/>
      <c r="I16" s="182"/>
      <c r="J16" s="182"/>
      <c r="K16" s="182"/>
      <c r="L16" s="182"/>
      <c r="M16" s="182"/>
      <c r="N16" s="182"/>
      <c r="O16" s="89">
        <f t="shared" si="3"/>
        <v>0</v>
      </c>
      <c r="P16" s="86"/>
      <c r="Q16" s="199"/>
      <c r="R16" s="182"/>
      <c r="S16" s="182"/>
      <c r="T16" s="182"/>
      <c r="U16" s="182"/>
      <c r="V16" s="182"/>
      <c r="W16" s="182"/>
      <c r="X16" s="182"/>
      <c r="Y16" s="182"/>
      <c r="Z16" s="182"/>
      <c r="AA16" s="182"/>
      <c r="AB16" s="182"/>
      <c r="AC16" s="182"/>
      <c r="AD16" s="182"/>
      <c r="AE16" s="182"/>
      <c r="AF16" s="182"/>
      <c r="AG16" s="182"/>
      <c r="AH16" s="182"/>
      <c r="AI16" s="182"/>
      <c r="AJ16" s="182"/>
      <c r="AK16" s="89">
        <f t="shared" si="4"/>
        <v>0</v>
      </c>
      <c r="AL16" s="86"/>
      <c r="AM16" s="90">
        <f t="shared" si="5"/>
        <v>15014.5</v>
      </c>
      <c r="AN16" s="177"/>
    </row>
    <row r="17" spans="2:40" ht="15.75" customHeight="1" x14ac:dyDescent="0.35">
      <c r="B17" s="107"/>
      <c r="C17" s="181"/>
      <c r="D17" s="181"/>
      <c r="E17" s="181"/>
      <c r="F17" s="35"/>
      <c r="G17" s="83"/>
      <c r="H17" s="199"/>
      <c r="I17" s="182"/>
      <c r="J17" s="182"/>
      <c r="K17" s="182"/>
      <c r="L17" s="182"/>
      <c r="M17" s="182"/>
      <c r="N17" s="182"/>
      <c r="O17" s="89">
        <f t="shared" si="3"/>
        <v>0</v>
      </c>
      <c r="P17" s="86"/>
      <c r="Q17" s="199"/>
      <c r="R17" s="182"/>
      <c r="S17" s="182"/>
      <c r="T17" s="182"/>
      <c r="U17" s="182"/>
      <c r="V17" s="182"/>
      <c r="W17" s="182"/>
      <c r="X17" s="182"/>
      <c r="Y17" s="182"/>
      <c r="Z17" s="182"/>
      <c r="AA17" s="182"/>
      <c r="AB17" s="182"/>
      <c r="AC17" s="182"/>
      <c r="AD17" s="182"/>
      <c r="AE17" s="182"/>
      <c r="AF17" s="182"/>
      <c r="AG17" s="182"/>
      <c r="AH17" s="182"/>
      <c r="AI17" s="182"/>
      <c r="AJ17" s="182"/>
      <c r="AK17" s="89">
        <f t="shared" si="4"/>
        <v>0</v>
      </c>
      <c r="AL17" s="86"/>
      <c r="AM17" s="90">
        <f t="shared" si="5"/>
        <v>15014.5</v>
      </c>
      <c r="AN17" s="177"/>
    </row>
    <row r="18" spans="2:40" ht="15.75" customHeight="1" x14ac:dyDescent="0.35">
      <c r="B18" s="107"/>
      <c r="C18" s="181"/>
      <c r="D18" s="181"/>
      <c r="E18" s="181"/>
      <c r="F18" s="35"/>
      <c r="G18" s="83"/>
      <c r="H18" s="199"/>
      <c r="I18" s="182"/>
      <c r="J18" s="182"/>
      <c r="K18" s="182"/>
      <c r="L18" s="182"/>
      <c r="M18" s="182"/>
      <c r="N18" s="182"/>
      <c r="O18" s="89">
        <f t="shared" si="3"/>
        <v>0</v>
      </c>
      <c r="P18" s="86"/>
      <c r="Q18" s="199"/>
      <c r="R18" s="182"/>
      <c r="S18" s="182"/>
      <c r="T18" s="182"/>
      <c r="U18" s="182"/>
      <c r="V18" s="182"/>
      <c r="W18" s="182"/>
      <c r="X18" s="182"/>
      <c r="Y18" s="182"/>
      <c r="Z18" s="182"/>
      <c r="AA18" s="182"/>
      <c r="AB18" s="182"/>
      <c r="AC18" s="182"/>
      <c r="AD18" s="182"/>
      <c r="AE18" s="182"/>
      <c r="AF18" s="182"/>
      <c r="AG18" s="182"/>
      <c r="AH18" s="182"/>
      <c r="AI18" s="182"/>
      <c r="AJ18" s="182"/>
      <c r="AK18" s="89">
        <f t="shared" si="4"/>
        <v>0</v>
      </c>
      <c r="AL18" s="86"/>
      <c r="AM18" s="90">
        <f t="shared" si="5"/>
        <v>15014.5</v>
      </c>
      <c r="AN18" s="177"/>
    </row>
    <row r="19" spans="2:40" ht="15.75" customHeight="1" x14ac:dyDescent="0.35">
      <c r="B19" s="107"/>
      <c r="C19" s="181"/>
      <c r="D19" s="181"/>
      <c r="E19" s="181"/>
      <c r="F19" s="35"/>
      <c r="G19" s="83"/>
      <c r="H19" s="199"/>
      <c r="I19" s="182"/>
      <c r="J19" s="182"/>
      <c r="K19" s="182"/>
      <c r="L19" s="182"/>
      <c r="M19" s="182"/>
      <c r="N19" s="182"/>
      <c r="O19" s="89">
        <f t="shared" si="3"/>
        <v>0</v>
      </c>
      <c r="P19" s="86"/>
      <c r="Q19" s="199"/>
      <c r="R19" s="182"/>
      <c r="S19" s="182"/>
      <c r="T19" s="182"/>
      <c r="U19" s="182"/>
      <c r="V19" s="182"/>
      <c r="W19" s="182"/>
      <c r="X19" s="182"/>
      <c r="Y19" s="182"/>
      <c r="Z19" s="182"/>
      <c r="AA19" s="182"/>
      <c r="AB19" s="182"/>
      <c r="AC19" s="182"/>
      <c r="AD19" s="182"/>
      <c r="AE19" s="182"/>
      <c r="AF19" s="182"/>
      <c r="AG19" s="182"/>
      <c r="AH19" s="182"/>
      <c r="AI19" s="182"/>
      <c r="AJ19" s="182"/>
      <c r="AK19" s="89">
        <f t="shared" si="4"/>
        <v>0</v>
      </c>
      <c r="AL19" s="86"/>
      <c r="AM19" s="90">
        <f t="shared" si="5"/>
        <v>15014.5</v>
      </c>
      <c r="AN19" s="177"/>
    </row>
    <row r="20" spans="2:40" ht="15.75" customHeight="1" x14ac:dyDescent="0.35">
      <c r="B20" s="107"/>
      <c r="C20" s="181"/>
      <c r="D20" s="181"/>
      <c r="E20" s="181"/>
      <c r="F20" s="35"/>
      <c r="G20" s="83"/>
      <c r="H20" s="199"/>
      <c r="I20" s="182"/>
      <c r="J20" s="182"/>
      <c r="K20" s="182"/>
      <c r="L20" s="182"/>
      <c r="M20" s="182"/>
      <c r="N20" s="182"/>
      <c r="O20" s="89">
        <f t="shared" si="3"/>
        <v>0</v>
      </c>
      <c r="P20" s="86"/>
      <c r="Q20" s="199"/>
      <c r="R20" s="182"/>
      <c r="S20" s="182"/>
      <c r="T20" s="182"/>
      <c r="U20" s="182"/>
      <c r="V20" s="182"/>
      <c r="W20" s="182"/>
      <c r="X20" s="182"/>
      <c r="Y20" s="182"/>
      <c r="Z20" s="182"/>
      <c r="AA20" s="182"/>
      <c r="AB20" s="182"/>
      <c r="AC20" s="182"/>
      <c r="AD20" s="182"/>
      <c r="AE20" s="182"/>
      <c r="AF20" s="182"/>
      <c r="AG20" s="182"/>
      <c r="AH20" s="182"/>
      <c r="AI20" s="182"/>
      <c r="AJ20" s="182"/>
      <c r="AK20" s="89">
        <f t="shared" si="4"/>
        <v>0</v>
      </c>
      <c r="AL20" s="86"/>
      <c r="AM20" s="90">
        <f t="shared" si="5"/>
        <v>15014.5</v>
      </c>
      <c r="AN20" s="177"/>
    </row>
    <row r="21" spans="2:40" ht="15.75" customHeight="1" x14ac:dyDescent="0.35">
      <c r="B21" s="107"/>
      <c r="C21" s="181"/>
      <c r="D21" s="181"/>
      <c r="E21" s="181"/>
      <c r="F21" s="35"/>
      <c r="G21" s="83"/>
      <c r="H21" s="199"/>
      <c r="I21" s="182"/>
      <c r="J21" s="182"/>
      <c r="K21" s="182"/>
      <c r="L21" s="182"/>
      <c r="M21" s="182"/>
      <c r="N21" s="182"/>
      <c r="O21" s="89">
        <f t="shared" si="3"/>
        <v>0</v>
      </c>
      <c r="P21" s="86"/>
      <c r="Q21" s="199"/>
      <c r="R21" s="182"/>
      <c r="S21" s="182"/>
      <c r="T21" s="182"/>
      <c r="U21" s="182"/>
      <c r="V21" s="182"/>
      <c r="W21" s="182"/>
      <c r="X21" s="182"/>
      <c r="Y21" s="182"/>
      <c r="Z21" s="182"/>
      <c r="AA21" s="182"/>
      <c r="AB21" s="182"/>
      <c r="AC21" s="182"/>
      <c r="AD21" s="182"/>
      <c r="AE21" s="182"/>
      <c r="AF21" s="182"/>
      <c r="AG21" s="182"/>
      <c r="AH21" s="182"/>
      <c r="AI21" s="182"/>
      <c r="AJ21" s="182"/>
      <c r="AK21" s="89">
        <f t="shared" si="4"/>
        <v>0</v>
      </c>
      <c r="AL21" s="86"/>
      <c r="AM21" s="90">
        <f t="shared" si="5"/>
        <v>15014.5</v>
      </c>
      <c r="AN21" s="177"/>
    </row>
    <row r="22" spans="2:40" ht="15.75" customHeight="1" x14ac:dyDescent="0.35">
      <c r="B22" s="107"/>
      <c r="C22" s="181"/>
      <c r="D22" s="181"/>
      <c r="E22" s="181"/>
      <c r="F22" s="35"/>
      <c r="G22" s="83"/>
      <c r="H22" s="199"/>
      <c r="I22" s="182"/>
      <c r="J22" s="182"/>
      <c r="K22" s="182"/>
      <c r="L22" s="182"/>
      <c r="M22" s="182"/>
      <c r="N22" s="182"/>
      <c r="O22" s="89">
        <f t="shared" si="3"/>
        <v>0</v>
      </c>
      <c r="P22" s="86"/>
      <c r="Q22" s="199"/>
      <c r="R22" s="182"/>
      <c r="S22" s="182"/>
      <c r="T22" s="182"/>
      <c r="U22" s="182"/>
      <c r="V22" s="182"/>
      <c r="W22" s="182"/>
      <c r="X22" s="182"/>
      <c r="Y22" s="182"/>
      <c r="Z22" s="182"/>
      <c r="AA22" s="182"/>
      <c r="AB22" s="182"/>
      <c r="AC22" s="182"/>
      <c r="AD22" s="182"/>
      <c r="AE22" s="182"/>
      <c r="AF22" s="182"/>
      <c r="AG22" s="182"/>
      <c r="AH22" s="182"/>
      <c r="AI22" s="182"/>
      <c r="AJ22" s="182"/>
      <c r="AK22" s="89">
        <f t="shared" si="4"/>
        <v>0</v>
      </c>
      <c r="AL22" s="86"/>
      <c r="AM22" s="90">
        <f t="shared" si="5"/>
        <v>15014.5</v>
      </c>
      <c r="AN22" s="177"/>
    </row>
    <row r="23" spans="2:40" ht="15.75" customHeight="1" x14ac:dyDescent="0.35">
      <c r="B23" s="107"/>
      <c r="C23" s="181"/>
      <c r="D23" s="181"/>
      <c r="E23" s="181"/>
      <c r="F23" s="35"/>
      <c r="G23" s="83"/>
      <c r="H23" s="199"/>
      <c r="I23" s="182"/>
      <c r="J23" s="182"/>
      <c r="K23" s="182"/>
      <c r="L23" s="182"/>
      <c r="M23" s="182"/>
      <c r="N23" s="182"/>
      <c r="O23" s="89">
        <f t="shared" si="3"/>
        <v>0</v>
      </c>
      <c r="P23" s="86"/>
      <c r="Q23" s="199"/>
      <c r="R23" s="182"/>
      <c r="S23" s="182"/>
      <c r="T23" s="182"/>
      <c r="U23" s="182"/>
      <c r="V23" s="182"/>
      <c r="W23" s="182"/>
      <c r="X23" s="182"/>
      <c r="Y23" s="182"/>
      <c r="Z23" s="182"/>
      <c r="AA23" s="182"/>
      <c r="AB23" s="182"/>
      <c r="AC23" s="182"/>
      <c r="AD23" s="182"/>
      <c r="AE23" s="182"/>
      <c r="AF23" s="182"/>
      <c r="AG23" s="182"/>
      <c r="AH23" s="182"/>
      <c r="AI23" s="182"/>
      <c r="AJ23" s="182"/>
      <c r="AK23" s="89">
        <f t="shared" si="4"/>
        <v>0</v>
      </c>
      <c r="AL23" s="86"/>
      <c r="AM23" s="90">
        <f t="shared" si="5"/>
        <v>15014.5</v>
      </c>
      <c r="AN23" s="177"/>
    </row>
    <row r="24" spans="2:40" ht="15.75" customHeight="1" x14ac:dyDescent="0.35">
      <c r="B24" s="107"/>
      <c r="C24" s="181"/>
      <c r="D24" s="181"/>
      <c r="E24" s="181"/>
      <c r="F24" s="35"/>
      <c r="G24" s="83"/>
      <c r="H24" s="199"/>
      <c r="I24" s="182"/>
      <c r="J24" s="182"/>
      <c r="K24" s="182"/>
      <c r="L24" s="182"/>
      <c r="M24" s="182"/>
      <c r="N24" s="182"/>
      <c r="O24" s="89">
        <f t="shared" si="3"/>
        <v>0</v>
      </c>
      <c r="P24" s="86"/>
      <c r="Q24" s="199"/>
      <c r="R24" s="182"/>
      <c r="S24" s="182"/>
      <c r="T24" s="182"/>
      <c r="U24" s="182"/>
      <c r="V24" s="182"/>
      <c r="W24" s="182"/>
      <c r="X24" s="182"/>
      <c r="Y24" s="182"/>
      <c r="Z24" s="182"/>
      <c r="AA24" s="182"/>
      <c r="AB24" s="182"/>
      <c r="AC24" s="182"/>
      <c r="AD24" s="182"/>
      <c r="AE24" s="182"/>
      <c r="AF24" s="182"/>
      <c r="AG24" s="182"/>
      <c r="AH24" s="182"/>
      <c r="AI24" s="182"/>
      <c r="AJ24" s="182"/>
      <c r="AK24" s="89">
        <f t="shared" si="4"/>
        <v>0</v>
      </c>
      <c r="AL24" s="86"/>
      <c r="AM24" s="90">
        <f t="shared" si="5"/>
        <v>15014.5</v>
      </c>
      <c r="AN24" s="177"/>
    </row>
    <row r="25" spans="2:40" ht="15.75" customHeight="1" x14ac:dyDescent="0.35">
      <c r="B25" s="107"/>
      <c r="C25" s="181"/>
      <c r="D25" s="181"/>
      <c r="E25" s="181"/>
      <c r="F25" s="35"/>
      <c r="G25" s="83"/>
      <c r="H25" s="199"/>
      <c r="I25" s="182"/>
      <c r="J25" s="182"/>
      <c r="K25" s="182"/>
      <c r="L25" s="182"/>
      <c r="M25" s="182"/>
      <c r="N25" s="182"/>
      <c r="O25" s="89">
        <f t="shared" si="3"/>
        <v>0</v>
      </c>
      <c r="P25" s="86"/>
      <c r="Q25" s="199"/>
      <c r="R25" s="182"/>
      <c r="S25" s="182"/>
      <c r="T25" s="182"/>
      <c r="U25" s="182"/>
      <c r="V25" s="182"/>
      <c r="W25" s="182"/>
      <c r="X25" s="182"/>
      <c r="Y25" s="182"/>
      <c r="Z25" s="182"/>
      <c r="AA25" s="182"/>
      <c r="AB25" s="182"/>
      <c r="AC25" s="182"/>
      <c r="AD25" s="182"/>
      <c r="AE25" s="182"/>
      <c r="AF25" s="182"/>
      <c r="AG25" s="182"/>
      <c r="AH25" s="182"/>
      <c r="AI25" s="182"/>
      <c r="AJ25" s="182"/>
      <c r="AK25" s="89">
        <f t="shared" si="4"/>
        <v>0</v>
      </c>
      <c r="AL25" s="86"/>
      <c r="AM25" s="90">
        <f t="shared" si="5"/>
        <v>15014.5</v>
      </c>
      <c r="AN25" s="177"/>
    </row>
    <row r="26" spans="2:40" ht="15.75" customHeight="1" x14ac:dyDescent="0.35">
      <c r="B26" s="107"/>
      <c r="C26" s="181"/>
      <c r="D26" s="181"/>
      <c r="E26" s="181"/>
      <c r="F26" s="35"/>
      <c r="G26" s="83"/>
      <c r="H26" s="199"/>
      <c r="I26" s="182"/>
      <c r="J26" s="182"/>
      <c r="K26" s="182"/>
      <c r="L26" s="182"/>
      <c r="M26" s="182"/>
      <c r="N26" s="182"/>
      <c r="O26" s="89">
        <f t="shared" si="3"/>
        <v>0</v>
      </c>
      <c r="P26" s="86"/>
      <c r="Q26" s="199"/>
      <c r="R26" s="182"/>
      <c r="S26" s="182"/>
      <c r="T26" s="182"/>
      <c r="U26" s="182"/>
      <c r="V26" s="182"/>
      <c r="W26" s="182"/>
      <c r="X26" s="182"/>
      <c r="Y26" s="182"/>
      <c r="Z26" s="182"/>
      <c r="AA26" s="182"/>
      <c r="AB26" s="182"/>
      <c r="AC26" s="182"/>
      <c r="AD26" s="182"/>
      <c r="AE26" s="182"/>
      <c r="AF26" s="182"/>
      <c r="AG26" s="182"/>
      <c r="AH26" s="182"/>
      <c r="AI26" s="182"/>
      <c r="AJ26" s="182"/>
      <c r="AK26" s="89">
        <f t="shared" si="4"/>
        <v>0</v>
      </c>
      <c r="AL26" s="86"/>
      <c r="AM26" s="90">
        <f t="shared" si="5"/>
        <v>15014.5</v>
      </c>
      <c r="AN26" s="177"/>
    </row>
    <row r="27" spans="2:40" ht="15.75" customHeight="1" x14ac:dyDescent="0.35">
      <c r="B27" s="107"/>
      <c r="C27" s="181"/>
      <c r="D27" s="181"/>
      <c r="E27" s="181"/>
      <c r="F27" s="35"/>
      <c r="G27" s="83"/>
      <c r="H27" s="199"/>
      <c r="I27" s="182"/>
      <c r="J27" s="182"/>
      <c r="K27" s="182"/>
      <c r="L27" s="182"/>
      <c r="M27" s="182"/>
      <c r="N27" s="182"/>
      <c r="O27" s="89">
        <f t="shared" si="3"/>
        <v>0</v>
      </c>
      <c r="P27" s="86"/>
      <c r="Q27" s="199"/>
      <c r="R27" s="182"/>
      <c r="S27" s="182"/>
      <c r="T27" s="182"/>
      <c r="U27" s="182"/>
      <c r="V27" s="182"/>
      <c r="W27" s="182"/>
      <c r="X27" s="182"/>
      <c r="Y27" s="182"/>
      <c r="Z27" s="182"/>
      <c r="AA27" s="182"/>
      <c r="AB27" s="182"/>
      <c r="AC27" s="182"/>
      <c r="AD27" s="182"/>
      <c r="AE27" s="182"/>
      <c r="AF27" s="182"/>
      <c r="AG27" s="182"/>
      <c r="AH27" s="182"/>
      <c r="AI27" s="182"/>
      <c r="AJ27" s="182"/>
      <c r="AK27" s="89">
        <f t="shared" si="4"/>
        <v>0</v>
      </c>
      <c r="AL27" s="86"/>
      <c r="AM27" s="90">
        <f t="shared" si="5"/>
        <v>15014.5</v>
      </c>
      <c r="AN27" s="177"/>
    </row>
    <row r="28" spans="2:40" ht="15.75" customHeight="1" x14ac:dyDescent="0.35">
      <c r="B28" s="107"/>
      <c r="C28" s="181"/>
      <c r="D28" s="181"/>
      <c r="E28" s="181"/>
      <c r="F28" s="35"/>
      <c r="G28" s="83"/>
      <c r="H28" s="199"/>
      <c r="I28" s="182"/>
      <c r="J28" s="182"/>
      <c r="K28" s="182"/>
      <c r="L28" s="182"/>
      <c r="M28" s="182"/>
      <c r="N28" s="182"/>
      <c r="O28" s="89">
        <f t="shared" si="3"/>
        <v>0</v>
      </c>
      <c r="P28" s="86"/>
      <c r="Q28" s="199"/>
      <c r="R28" s="182"/>
      <c r="S28" s="182"/>
      <c r="T28" s="182"/>
      <c r="U28" s="182"/>
      <c r="V28" s="182"/>
      <c r="W28" s="182"/>
      <c r="X28" s="182"/>
      <c r="Y28" s="182"/>
      <c r="Z28" s="182"/>
      <c r="AA28" s="182"/>
      <c r="AB28" s="182"/>
      <c r="AC28" s="182"/>
      <c r="AD28" s="182"/>
      <c r="AE28" s="182"/>
      <c r="AF28" s="182"/>
      <c r="AG28" s="182"/>
      <c r="AH28" s="182"/>
      <c r="AI28" s="182"/>
      <c r="AJ28" s="182"/>
      <c r="AK28" s="89">
        <f t="shared" si="4"/>
        <v>0</v>
      </c>
      <c r="AL28" s="86"/>
      <c r="AM28" s="90">
        <f t="shared" si="5"/>
        <v>15014.5</v>
      </c>
      <c r="AN28" s="177"/>
    </row>
    <row r="29" spans="2:40" ht="15.75" customHeight="1" x14ac:dyDescent="0.35">
      <c r="B29" s="107"/>
      <c r="C29" s="181"/>
      <c r="D29" s="181"/>
      <c r="E29" s="181"/>
      <c r="F29" s="35"/>
      <c r="G29" s="83"/>
      <c r="H29" s="199"/>
      <c r="I29" s="182"/>
      <c r="J29" s="182"/>
      <c r="K29" s="182"/>
      <c r="L29" s="182"/>
      <c r="M29" s="182"/>
      <c r="N29" s="182"/>
      <c r="O29" s="89">
        <f t="shared" si="3"/>
        <v>0</v>
      </c>
      <c r="P29" s="86"/>
      <c r="Q29" s="199"/>
      <c r="R29" s="182"/>
      <c r="S29" s="182"/>
      <c r="T29" s="182"/>
      <c r="U29" s="182"/>
      <c r="V29" s="182"/>
      <c r="W29" s="182"/>
      <c r="X29" s="182"/>
      <c r="Y29" s="182"/>
      <c r="Z29" s="182"/>
      <c r="AA29" s="182"/>
      <c r="AB29" s="182"/>
      <c r="AC29" s="182"/>
      <c r="AD29" s="182"/>
      <c r="AE29" s="182"/>
      <c r="AF29" s="182"/>
      <c r="AG29" s="182"/>
      <c r="AH29" s="182"/>
      <c r="AI29" s="182"/>
      <c r="AJ29" s="182"/>
      <c r="AK29" s="89">
        <f t="shared" si="4"/>
        <v>0</v>
      </c>
      <c r="AL29" s="86"/>
      <c r="AM29" s="90">
        <f t="shared" si="5"/>
        <v>15014.5</v>
      </c>
      <c r="AN29" s="177"/>
    </row>
    <row r="30" spans="2:40" ht="15.75" customHeight="1" x14ac:dyDescent="0.35">
      <c r="B30" s="107"/>
      <c r="C30" s="181"/>
      <c r="D30" s="181"/>
      <c r="E30" s="181"/>
      <c r="F30" s="35"/>
      <c r="G30" s="83"/>
      <c r="H30" s="199"/>
      <c r="I30" s="182"/>
      <c r="J30" s="182"/>
      <c r="K30" s="182"/>
      <c r="L30" s="182"/>
      <c r="M30" s="182"/>
      <c r="N30" s="182"/>
      <c r="O30" s="89">
        <f t="shared" si="3"/>
        <v>0</v>
      </c>
      <c r="P30" s="86"/>
      <c r="Q30" s="199"/>
      <c r="R30" s="182"/>
      <c r="S30" s="182"/>
      <c r="T30" s="182"/>
      <c r="U30" s="182"/>
      <c r="V30" s="182"/>
      <c r="W30" s="182"/>
      <c r="X30" s="182"/>
      <c r="Y30" s="182"/>
      <c r="Z30" s="182"/>
      <c r="AA30" s="182"/>
      <c r="AB30" s="182"/>
      <c r="AC30" s="182"/>
      <c r="AD30" s="182"/>
      <c r="AE30" s="182"/>
      <c r="AF30" s="182"/>
      <c r="AG30" s="182"/>
      <c r="AH30" s="182"/>
      <c r="AI30" s="182"/>
      <c r="AJ30" s="182"/>
      <c r="AK30" s="89">
        <f t="shared" si="4"/>
        <v>0</v>
      </c>
      <c r="AL30" s="86"/>
      <c r="AM30" s="90">
        <f t="shared" si="5"/>
        <v>15014.5</v>
      </c>
      <c r="AN30" s="177"/>
    </row>
    <row r="31" spans="2:40" ht="15.75" customHeight="1" x14ac:dyDescent="0.35">
      <c r="B31" s="107"/>
      <c r="C31" s="181"/>
      <c r="D31" s="181"/>
      <c r="E31" s="181"/>
      <c r="F31" s="35"/>
      <c r="G31" s="83"/>
      <c r="H31" s="199"/>
      <c r="I31" s="182"/>
      <c r="J31" s="182"/>
      <c r="K31" s="182"/>
      <c r="L31" s="182"/>
      <c r="M31" s="182"/>
      <c r="N31" s="182"/>
      <c r="O31" s="89">
        <f t="shared" si="3"/>
        <v>0</v>
      </c>
      <c r="P31" s="86"/>
      <c r="Q31" s="199"/>
      <c r="R31" s="182"/>
      <c r="S31" s="182"/>
      <c r="T31" s="182"/>
      <c r="U31" s="182"/>
      <c r="V31" s="182"/>
      <c r="W31" s="182"/>
      <c r="X31" s="182"/>
      <c r="Y31" s="182"/>
      <c r="Z31" s="182"/>
      <c r="AA31" s="182"/>
      <c r="AB31" s="182"/>
      <c r="AC31" s="182"/>
      <c r="AD31" s="182"/>
      <c r="AE31" s="182"/>
      <c r="AF31" s="182"/>
      <c r="AG31" s="182"/>
      <c r="AH31" s="182"/>
      <c r="AI31" s="182"/>
      <c r="AJ31" s="182"/>
      <c r="AK31" s="89">
        <f t="shared" si="4"/>
        <v>0</v>
      </c>
      <c r="AL31" s="86"/>
      <c r="AM31" s="90">
        <f t="shared" si="5"/>
        <v>15014.5</v>
      </c>
      <c r="AN31" s="177"/>
    </row>
    <row r="32" spans="2:40" ht="15.75" customHeight="1" x14ac:dyDescent="0.35">
      <c r="B32" s="107"/>
      <c r="C32" s="181"/>
      <c r="D32" s="181"/>
      <c r="E32" s="181"/>
      <c r="F32" s="35"/>
      <c r="G32" s="83"/>
      <c r="H32" s="199"/>
      <c r="I32" s="182"/>
      <c r="J32" s="182"/>
      <c r="K32" s="182"/>
      <c r="L32" s="182"/>
      <c r="M32" s="182"/>
      <c r="N32" s="182"/>
      <c r="O32" s="89">
        <f t="shared" si="3"/>
        <v>0</v>
      </c>
      <c r="P32" s="86"/>
      <c r="Q32" s="199"/>
      <c r="R32" s="182"/>
      <c r="S32" s="182"/>
      <c r="T32" s="182"/>
      <c r="U32" s="182"/>
      <c r="V32" s="182"/>
      <c r="W32" s="182"/>
      <c r="X32" s="182"/>
      <c r="Y32" s="182"/>
      <c r="Z32" s="182"/>
      <c r="AA32" s="182"/>
      <c r="AB32" s="182"/>
      <c r="AC32" s="182"/>
      <c r="AD32" s="182"/>
      <c r="AE32" s="182"/>
      <c r="AF32" s="182"/>
      <c r="AG32" s="182"/>
      <c r="AH32" s="182"/>
      <c r="AI32" s="182"/>
      <c r="AJ32" s="182"/>
      <c r="AK32" s="89">
        <f t="shared" si="4"/>
        <v>0</v>
      </c>
      <c r="AL32" s="86"/>
      <c r="AM32" s="90">
        <f t="shared" si="5"/>
        <v>15014.5</v>
      </c>
      <c r="AN32" s="177"/>
    </row>
    <row r="33" spans="2:40" ht="15.75" customHeight="1" x14ac:dyDescent="0.35">
      <c r="B33" s="107"/>
      <c r="C33" s="181"/>
      <c r="D33" s="181"/>
      <c r="E33" s="181"/>
      <c r="F33" s="35"/>
      <c r="G33" s="83"/>
      <c r="H33" s="199"/>
      <c r="I33" s="182"/>
      <c r="J33" s="182"/>
      <c r="K33" s="182"/>
      <c r="L33" s="182"/>
      <c r="M33" s="182"/>
      <c r="N33" s="182"/>
      <c r="O33" s="89">
        <f t="shared" si="3"/>
        <v>0</v>
      </c>
      <c r="P33" s="86"/>
      <c r="Q33" s="199"/>
      <c r="R33" s="182"/>
      <c r="S33" s="182"/>
      <c r="T33" s="182"/>
      <c r="U33" s="182"/>
      <c r="V33" s="182"/>
      <c r="W33" s="182"/>
      <c r="X33" s="182"/>
      <c r="Y33" s="182"/>
      <c r="Z33" s="182"/>
      <c r="AA33" s="182"/>
      <c r="AB33" s="182"/>
      <c r="AC33" s="182"/>
      <c r="AD33" s="182"/>
      <c r="AE33" s="182"/>
      <c r="AF33" s="182"/>
      <c r="AG33" s="182"/>
      <c r="AH33" s="182"/>
      <c r="AI33" s="182"/>
      <c r="AJ33" s="182"/>
      <c r="AK33" s="89">
        <f t="shared" si="4"/>
        <v>0</v>
      </c>
      <c r="AL33" s="86"/>
      <c r="AM33" s="90">
        <f t="shared" si="5"/>
        <v>15014.5</v>
      </c>
      <c r="AN33" s="177"/>
    </row>
    <row r="34" spans="2:40" ht="15.75" customHeight="1" x14ac:dyDescent="0.35">
      <c r="B34" s="107"/>
      <c r="C34" s="181"/>
      <c r="D34" s="181"/>
      <c r="E34" s="181"/>
      <c r="F34" s="35"/>
      <c r="G34" s="83"/>
      <c r="H34" s="199"/>
      <c r="I34" s="182"/>
      <c r="J34" s="182"/>
      <c r="K34" s="182"/>
      <c r="L34" s="182"/>
      <c r="M34" s="182"/>
      <c r="N34" s="182"/>
      <c r="O34" s="89">
        <f t="shared" si="3"/>
        <v>0</v>
      </c>
      <c r="P34" s="86"/>
      <c r="Q34" s="199"/>
      <c r="R34" s="182"/>
      <c r="S34" s="182"/>
      <c r="T34" s="182"/>
      <c r="U34" s="182"/>
      <c r="V34" s="182"/>
      <c r="W34" s="182"/>
      <c r="X34" s="182"/>
      <c r="Y34" s="182"/>
      <c r="Z34" s="182"/>
      <c r="AA34" s="182"/>
      <c r="AB34" s="182"/>
      <c r="AC34" s="182"/>
      <c r="AD34" s="182"/>
      <c r="AE34" s="182"/>
      <c r="AF34" s="182"/>
      <c r="AG34" s="182"/>
      <c r="AH34" s="182"/>
      <c r="AI34" s="182"/>
      <c r="AJ34" s="182"/>
      <c r="AK34" s="89">
        <f t="shared" si="4"/>
        <v>0</v>
      </c>
      <c r="AL34" s="86"/>
      <c r="AM34" s="90">
        <f t="shared" si="5"/>
        <v>15014.5</v>
      </c>
      <c r="AN34" s="177"/>
    </row>
    <row r="35" spans="2:40" ht="15.75" customHeight="1" x14ac:dyDescent="0.35">
      <c r="B35" s="107"/>
      <c r="C35" s="181"/>
      <c r="D35" s="181"/>
      <c r="E35" s="181"/>
      <c r="F35" s="35"/>
      <c r="G35" s="83"/>
      <c r="H35" s="199"/>
      <c r="I35" s="182"/>
      <c r="J35" s="182"/>
      <c r="K35" s="182"/>
      <c r="L35" s="182"/>
      <c r="M35" s="182"/>
      <c r="N35" s="182"/>
      <c r="O35" s="89">
        <f t="shared" si="3"/>
        <v>0</v>
      </c>
      <c r="P35" s="86"/>
      <c r="Q35" s="199"/>
      <c r="R35" s="182"/>
      <c r="S35" s="182"/>
      <c r="T35" s="182"/>
      <c r="U35" s="182"/>
      <c r="V35" s="182"/>
      <c r="W35" s="182"/>
      <c r="X35" s="182"/>
      <c r="Y35" s="182"/>
      <c r="Z35" s="182"/>
      <c r="AA35" s="182"/>
      <c r="AB35" s="182"/>
      <c r="AC35" s="182"/>
      <c r="AD35" s="182"/>
      <c r="AE35" s="182"/>
      <c r="AF35" s="182"/>
      <c r="AG35" s="182"/>
      <c r="AH35" s="182"/>
      <c r="AI35" s="182"/>
      <c r="AJ35" s="182"/>
      <c r="AK35" s="89">
        <f t="shared" si="4"/>
        <v>0</v>
      </c>
      <c r="AL35" s="86"/>
      <c r="AM35" s="90">
        <f t="shared" si="5"/>
        <v>15014.5</v>
      </c>
      <c r="AN35" s="177"/>
    </row>
    <row r="36" spans="2:40" ht="15.75" customHeight="1" x14ac:dyDescent="0.35">
      <c r="B36" s="107"/>
      <c r="C36" s="181"/>
      <c r="D36" s="181"/>
      <c r="E36" s="181"/>
      <c r="F36" s="35"/>
      <c r="G36" s="83"/>
      <c r="H36" s="199"/>
      <c r="I36" s="182"/>
      <c r="J36" s="182"/>
      <c r="K36" s="182"/>
      <c r="L36" s="182"/>
      <c r="M36" s="182"/>
      <c r="N36" s="182"/>
      <c r="O36" s="89">
        <f t="shared" si="3"/>
        <v>0</v>
      </c>
      <c r="P36" s="86"/>
      <c r="Q36" s="199"/>
      <c r="R36" s="182"/>
      <c r="S36" s="182"/>
      <c r="T36" s="182"/>
      <c r="U36" s="182"/>
      <c r="V36" s="182"/>
      <c r="W36" s="182"/>
      <c r="X36" s="182"/>
      <c r="Y36" s="182"/>
      <c r="Z36" s="182"/>
      <c r="AA36" s="182"/>
      <c r="AB36" s="182"/>
      <c r="AC36" s="182"/>
      <c r="AD36" s="182"/>
      <c r="AE36" s="182"/>
      <c r="AF36" s="182"/>
      <c r="AG36" s="182"/>
      <c r="AH36" s="182"/>
      <c r="AI36" s="182"/>
      <c r="AJ36" s="182"/>
      <c r="AK36" s="89">
        <f t="shared" si="4"/>
        <v>0</v>
      </c>
      <c r="AL36" s="86"/>
      <c r="AM36" s="90">
        <f t="shared" si="5"/>
        <v>15014.5</v>
      </c>
      <c r="AN36" s="177"/>
    </row>
    <row r="37" spans="2:40" ht="15.75" customHeight="1" x14ac:dyDescent="0.35">
      <c r="B37" s="107"/>
      <c r="C37" s="181"/>
      <c r="D37" s="181"/>
      <c r="E37" s="181"/>
      <c r="F37" s="35"/>
      <c r="G37" s="83"/>
      <c r="H37" s="199"/>
      <c r="I37" s="182"/>
      <c r="J37" s="182"/>
      <c r="K37" s="182"/>
      <c r="L37" s="182"/>
      <c r="M37" s="182"/>
      <c r="N37" s="182"/>
      <c r="O37" s="89">
        <f t="shared" si="3"/>
        <v>0</v>
      </c>
      <c r="P37" s="86"/>
      <c r="Q37" s="199"/>
      <c r="R37" s="182"/>
      <c r="S37" s="182"/>
      <c r="T37" s="182"/>
      <c r="U37" s="182"/>
      <c r="V37" s="182"/>
      <c r="W37" s="182"/>
      <c r="X37" s="182"/>
      <c r="Y37" s="182"/>
      <c r="Z37" s="182"/>
      <c r="AA37" s="182"/>
      <c r="AB37" s="182"/>
      <c r="AC37" s="182"/>
      <c r="AD37" s="182"/>
      <c r="AE37" s="182"/>
      <c r="AF37" s="182"/>
      <c r="AG37" s="182"/>
      <c r="AH37" s="182"/>
      <c r="AI37" s="182"/>
      <c r="AJ37" s="182"/>
      <c r="AK37" s="89">
        <f t="shared" si="4"/>
        <v>0</v>
      </c>
      <c r="AL37" s="86"/>
      <c r="AM37" s="90">
        <f t="shared" si="5"/>
        <v>15014.5</v>
      </c>
      <c r="AN37" s="177"/>
    </row>
    <row r="38" spans="2:40" ht="15.75" customHeight="1" x14ac:dyDescent="0.35">
      <c r="B38" s="107"/>
      <c r="C38" s="181"/>
      <c r="D38" s="181"/>
      <c r="E38" s="181"/>
      <c r="F38" s="35"/>
      <c r="G38" s="83"/>
      <c r="H38" s="199"/>
      <c r="I38" s="182"/>
      <c r="J38" s="182"/>
      <c r="K38" s="182"/>
      <c r="L38" s="182"/>
      <c r="M38" s="182"/>
      <c r="N38" s="182"/>
      <c r="O38" s="89">
        <f t="shared" ref="O38:O69" si="6">SUM(H38:N38)</f>
        <v>0</v>
      </c>
      <c r="P38" s="86"/>
      <c r="Q38" s="199"/>
      <c r="R38" s="182"/>
      <c r="S38" s="182"/>
      <c r="T38" s="182"/>
      <c r="U38" s="182"/>
      <c r="V38" s="182"/>
      <c r="W38" s="182"/>
      <c r="X38" s="182"/>
      <c r="Y38" s="182"/>
      <c r="Z38" s="182"/>
      <c r="AA38" s="182"/>
      <c r="AB38" s="182"/>
      <c r="AC38" s="182"/>
      <c r="AD38" s="182"/>
      <c r="AE38" s="182"/>
      <c r="AF38" s="182"/>
      <c r="AG38" s="182"/>
      <c r="AH38" s="182"/>
      <c r="AI38" s="182"/>
      <c r="AJ38" s="182"/>
      <c r="AK38" s="89">
        <f t="shared" ref="AK38:AK69" si="7">SUM(Q38:AJ38)</f>
        <v>0</v>
      </c>
      <c r="AL38" s="86"/>
      <c r="AM38" s="90">
        <f t="shared" ref="AM38:AM69" si="8">AM37+O38-AK38</f>
        <v>15014.5</v>
      </c>
      <c r="AN38" s="177"/>
    </row>
    <row r="39" spans="2:40" ht="15.75" customHeight="1" x14ac:dyDescent="0.35">
      <c r="B39" s="107"/>
      <c r="C39" s="181"/>
      <c r="D39" s="181"/>
      <c r="E39" s="181"/>
      <c r="F39" s="35"/>
      <c r="G39" s="83"/>
      <c r="H39" s="199"/>
      <c r="I39" s="182"/>
      <c r="J39" s="182"/>
      <c r="K39" s="182"/>
      <c r="L39" s="182"/>
      <c r="M39" s="182"/>
      <c r="N39" s="182"/>
      <c r="O39" s="89">
        <f t="shared" si="6"/>
        <v>0</v>
      </c>
      <c r="P39" s="86"/>
      <c r="Q39" s="199"/>
      <c r="R39" s="182"/>
      <c r="S39" s="182"/>
      <c r="T39" s="182"/>
      <c r="U39" s="182"/>
      <c r="V39" s="182"/>
      <c r="W39" s="182"/>
      <c r="X39" s="182"/>
      <c r="Y39" s="182"/>
      <c r="Z39" s="182"/>
      <c r="AA39" s="182"/>
      <c r="AB39" s="182"/>
      <c r="AC39" s="182"/>
      <c r="AD39" s="182"/>
      <c r="AE39" s="182"/>
      <c r="AF39" s="182"/>
      <c r="AG39" s="182"/>
      <c r="AH39" s="182"/>
      <c r="AI39" s="182"/>
      <c r="AJ39" s="182"/>
      <c r="AK39" s="89">
        <f t="shared" si="7"/>
        <v>0</v>
      </c>
      <c r="AL39" s="86"/>
      <c r="AM39" s="90">
        <f t="shared" si="8"/>
        <v>15014.5</v>
      </c>
      <c r="AN39" s="177"/>
    </row>
    <row r="40" spans="2:40" ht="15.75" customHeight="1" x14ac:dyDescent="0.35">
      <c r="B40" s="107"/>
      <c r="C40" s="181"/>
      <c r="D40" s="181"/>
      <c r="E40" s="181"/>
      <c r="F40" s="35"/>
      <c r="G40" s="83"/>
      <c r="H40" s="199"/>
      <c r="I40" s="182"/>
      <c r="J40" s="182"/>
      <c r="K40" s="182"/>
      <c r="L40" s="182"/>
      <c r="M40" s="182"/>
      <c r="N40" s="182"/>
      <c r="O40" s="89">
        <f t="shared" si="6"/>
        <v>0</v>
      </c>
      <c r="P40" s="86"/>
      <c r="Q40" s="199"/>
      <c r="R40" s="182"/>
      <c r="S40" s="182"/>
      <c r="T40" s="182"/>
      <c r="U40" s="182"/>
      <c r="V40" s="182"/>
      <c r="W40" s="182"/>
      <c r="X40" s="182"/>
      <c r="Y40" s="182"/>
      <c r="Z40" s="182"/>
      <c r="AA40" s="182"/>
      <c r="AB40" s="182"/>
      <c r="AC40" s="182"/>
      <c r="AD40" s="182"/>
      <c r="AE40" s="182"/>
      <c r="AF40" s="182"/>
      <c r="AG40" s="182"/>
      <c r="AH40" s="182"/>
      <c r="AI40" s="182"/>
      <c r="AJ40" s="182"/>
      <c r="AK40" s="89">
        <f t="shared" si="7"/>
        <v>0</v>
      </c>
      <c r="AL40" s="86"/>
      <c r="AM40" s="90">
        <f t="shared" si="8"/>
        <v>15014.5</v>
      </c>
      <c r="AN40" s="177"/>
    </row>
    <row r="41" spans="2:40" ht="15.75" customHeight="1" x14ac:dyDescent="0.35">
      <c r="B41" s="107"/>
      <c r="C41" s="181"/>
      <c r="D41" s="181"/>
      <c r="E41" s="181"/>
      <c r="F41" s="35"/>
      <c r="G41" s="83"/>
      <c r="H41" s="199"/>
      <c r="I41" s="182"/>
      <c r="J41" s="182"/>
      <c r="K41" s="182"/>
      <c r="L41" s="182"/>
      <c r="M41" s="182"/>
      <c r="N41" s="182"/>
      <c r="O41" s="89">
        <f t="shared" si="6"/>
        <v>0</v>
      </c>
      <c r="P41" s="86"/>
      <c r="Q41" s="199"/>
      <c r="R41" s="182"/>
      <c r="S41" s="182"/>
      <c r="T41" s="182"/>
      <c r="U41" s="182"/>
      <c r="V41" s="182"/>
      <c r="W41" s="182"/>
      <c r="X41" s="182"/>
      <c r="Y41" s="182"/>
      <c r="Z41" s="182"/>
      <c r="AA41" s="182"/>
      <c r="AB41" s="182"/>
      <c r="AC41" s="182"/>
      <c r="AD41" s="182"/>
      <c r="AE41" s="182"/>
      <c r="AF41" s="182"/>
      <c r="AG41" s="182"/>
      <c r="AH41" s="182"/>
      <c r="AI41" s="182"/>
      <c r="AJ41" s="182"/>
      <c r="AK41" s="89">
        <f t="shared" si="7"/>
        <v>0</v>
      </c>
      <c r="AL41" s="86"/>
      <c r="AM41" s="90">
        <f t="shared" si="8"/>
        <v>15014.5</v>
      </c>
      <c r="AN41" s="177"/>
    </row>
    <row r="42" spans="2:40" ht="15.75" customHeight="1" x14ac:dyDescent="0.35">
      <c r="B42" s="107"/>
      <c r="C42" s="181"/>
      <c r="D42" s="181"/>
      <c r="E42" s="181"/>
      <c r="F42" s="35"/>
      <c r="G42" s="83"/>
      <c r="H42" s="199"/>
      <c r="I42" s="182"/>
      <c r="J42" s="182"/>
      <c r="K42" s="182"/>
      <c r="L42" s="182"/>
      <c r="M42" s="182"/>
      <c r="N42" s="182"/>
      <c r="O42" s="89">
        <f t="shared" si="6"/>
        <v>0</v>
      </c>
      <c r="P42" s="86"/>
      <c r="Q42" s="199"/>
      <c r="R42" s="182"/>
      <c r="S42" s="182"/>
      <c r="T42" s="182"/>
      <c r="U42" s="182"/>
      <c r="V42" s="182"/>
      <c r="W42" s="182"/>
      <c r="X42" s="182"/>
      <c r="Y42" s="182"/>
      <c r="Z42" s="182"/>
      <c r="AA42" s="182"/>
      <c r="AB42" s="182"/>
      <c r="AC42" s="182"/>
      <c r="AD42" s="182"/>
      <c r="AE42" s="182"/>
      <c r="AF42" s="182"/>
      <c r="AG42" s="182"/>
      <c r="AH42" s="182"/>
      <c r="AI42" s="182"/>
      <c r="AJ42" s="182"/>
      <c r="AK42" s="89">
        <f t="shared" si="7"/>
        <v>0</v>
      </c>
      <c r="AL42" s="86"/>
      <c r="AM42" s="90">
        <f t="shared" si="8"/>
        <v>15014.5</v>
      </c>
      <c r="AN42" s="177"/>
    </row>
    <row r="43" spans="2:40" ht="15.75" customHeight="1" x14ac:dyDescent="0.35">
      <c r="B43" s="107"/>
      <c r="C43" s="181"/>
      <c r="D43" s="181"/>
      <c r="E43" s="181"/>
      <c r="F43" s="35"/>
      <c r="G43" s="83"/>
      <c r="H43" s="199"/>
      <c r="I43" s="182"/>
      <c r="J43" s="182"/>
      <c r="K43" s="182"/>
      <c r="L43" s="182"/>
      <c r="M43" s="182"/>
      <c r="N43" s="182"/>
      <c r="O43" s="89">
        <f t="shared" si="6"/>
        <v>0</v>
      </c>
      <c r="P43" s="86"/>
      <c r="Q43" s="199"/>
      <c r="R43" s="182"/>
      <c r="S43" s="182"/>
      <c r="T43" s="182"/>
      <c r="U43" s="182"/>
      <c r="V43" s="182"/>
      <c r="W43" s="182"/>
      <c r="X43" s="182"/>
      <c r="Y43" s="182"/>
      <c r="Z43" s="182"/>
      <c r="AA43" s="182"/>
      <c r="AB43" s="182"/>
      <c r="AC43" s="182"/>
      <c r="AD43" s="182"/>
      <c r="AE43" s="182"/>
      <c r="AF43" s="182"/>
      <c r="AG43" s="182"/>
      <c r="AH43" s="182"/>
      <c r="AI43" s="182"/>
      <c r="AJ43" s="182"/>
      <c r="AK43" s="89">
        <f t="shared" si="7"/>
        <v>0</v>
      </c>
      <c r="AL43" s="86"/>
      <c r="AM43" s="90">
        <f t="shared" si="8"/>
        <v>15014.5</v>
      </c>
      <c r="AN43" s="177"/>
    </row>
    <row r="44" spans="2:40" ht="15.75" customHeight="1" x14ac:dyDescent="0.35">
      <c r="B44" s="107"/>
      <c r="C44" s="181"/>
      <c r="D44" s="181"/>
      <c r="E44" s="181"/>
      <c r="F44" s="35"/>
      <c r="G44" s="83"/>
      <c r="H44" s="199"/>
      <c r="I44" s="182"/>
      <c r="J44" s="182"/>
      <c r="K44" s="182"/>
      <c r="L44" s="182"/>
      <c r="M44" s="182"/>
      <c r="N44" s="182"/>
      <c r="O44" s="89">
        <f t="shared" si="6"/>
        <v>0</v>
      </c>
      <c r="P44" s="86"/>
      <c r="Q44" s="199"/>
      <c r="R44" s="182"/>
      <c r="S44" s="182"/>
      <c r="T44" s="182"/>
      <c r="U44" s="182"/>
      <c r="V44" s="182"/>
      <c r="W44" s="182"/>
      <c r="X44" s="182"/>
      <c r="Y44" s="182"/>
      <c r="Z44" s="182"/>
      <c r="AA44" s="182"/>
      <c r="AB44" s="182"/>
      <c r="AC44" s="182"/>
      <c r="AD44" s="182"/>
      <c r="AE44" s="182"/>
      <c r="AF44" s="182"/>
      <c r="AG44" s="182"/>
      <c r="AH44" s="182"/>
      <c r="AI44" s="182"/>
      <c r="AJ44" s="182"/>
      <c r="AK44" s="89">
        <f t="shared" si="7"/>
        <v>0</v>
      </c>
      <c r="AL44" s="86"/>
      <c r="AM44" s="90">
        <f t="shared" si="8"/>
        <v>15014.5</v>
      </c>
      <c r="AN44" s="177"/>
    </row>
    <row r="45" spans="2:40" ht="15.75" customHeight="1" x14ac:dyDescent="0.35">
      <c r="B45" s="107"/>
      <c r="C45" s="181"/>
      <c r="D45" s="181"/>
      <c r="E45" s="181"/>
      <c r="F45" s="35"/>
      <c r="G45" s="83"/>
      <c r="H45" s="199"/>
      <c r="I45" s="182"/>
      <c r="J45" s="182"/>
      <c r="K45" s="182"/>
      <c r="L45" s="182"/>
      <c r="M45" s="182"/>
      <c r="N45" s="182"/>
      <c r="O45" s="89">
        <f t="shared" si="6"/>
        <v>0</v>
      </c>
      <c r="P45" s="86"/>
      <c r="Q45" s="199"/>
      <c r="R45" s="182"/>
      <c r="S45" s="182"/>
      <c r="T45" s="182"/>
      <c r="U45" s="182"/>
      <c r="V45" s="182"/>
      <c r="W45" s="182"/>
      <c r="X45" s="182"/>
      <c r="Y45" s="182"/>
      <c r="Z45" s="182"/>
      <c r="AA45" s="182"/>
      <c r="AB45" s="182"/>
      <c r="AC45" s="182"/>
      <c r="AD45" s="182"/>
      <c r="AE45" s="182"/>
      <c r="AF45" s="182"/>
      <c r="AG45" s="182"/>
      <c r="AH45" s="182"/>
      <c r="AI45" s="182"/>
      <c r="AJ45" s="182"/>
      <c r="AK45" s="89">
        <f t="shared" si="7"/>
        <v>0</v>
      </c>
      <c r="AL45" s="86"/>
      <c r="AM45" s="90">
        <f t="shared" si="8"/>
        <v>15014.5</v>
      </c>
      <c r="AN45" s="177"/>
    </row>
    <row r="46" spans="2:40" ht="15.75" customHeight="1" x14ac:dyDescent="0.35">
      <c r="B46" s="107"/>
      <c r="C46" s="181"/>
      <c r="D46" s="181"/>
      <c r="E46" s="181"/>
      <c r="F46" s="35"/>
      <c r="G46" s="83"/>
      <c r="H46" s="199"/>
      <c r="I46" s="182"/>
      <c r="J46" s="182"/>
      <c r="K46" s="182"/>
      <c r="L46" s="182"/>
      <c r="M46" s="182"/>
      <c r="N46" s="182"/>
      <c r="O46" s="89">
        <f t="shared" si="6"/>
        <v>0</v>
      </c>
      <c r="P46" s="86"/>
      <c r="Q46" s="199"/>
      <c r="R46" s="182"/>
      <c r="S46" s="182"/>
      <c r="T46" s="182"/>
      <c r="U46" s="182"/>
      <c r="V46" s="182"/>
      <c r="W46" s="182"/>
      <c r="X46" s="182"/>
      <c r="Y46" s="182"/>
      <c r="Z46" s="182"/>
      <c r="AA46" s="182"/>
      <c r="AB46" s="182"/>
      <c r="AC46" s="182"/>
      <c r="AD46" s="182"/>
      <c r="AE46" s="182"/>
      <c r="AF46" s="182"/>
      <c r="AG46" s="182"/>
      <c r="AH46" s="182"/>
      <c r="AI46" s="182"/>
      <c r="AJ46" s="182"/>
      <c r="AK46" s="89">
        <f t="shared" si="7"/>
        <v>0</v>
      </c>
      <c r="AL46" s="86"/>
      <c r="AM46" s="90">
        <f t="shared" si="8"/>
        <v>15014.5</v>
      </c>
      <c r="AN46" s="177"/>
    </row>
    <row r="47" spans="2:40" ht="15.75" customHeight="1" x14ac:dyDescent="0.35">
      <c r="B47" s="107"/>
      <c r="C47" s="181"/>
      <c r="D47" s="181"/>
      <c r="E47" s="181"/>
      <c r="F47" s="35"/>
      <c r="G47" s="83"/>
      <c r="H47" s="199"/>
      <c r="I47" s="182"/>
      <c r="J47" s="182"/>
      <c r="K47" s="182"/>
      <c r="L47" s="182"/>
      <c r="M47" s="182"/>
      <c r="N47" s="182"/>
      <c r="O47" s="89">
        <f t="shared" si="6"/>
        <v>0</v>
      </c>
      <c r="P47" s="86"/>
      <c r="Q47" s="199"/>
      <c r="R47" s="182"/>
      <c r="S47" s="182"/>
      <c r="T47" s="182"/>
      <c r="U47" s="182"/>
      <c r="V47" s="182"/>
      <c r="W47" s="182"/>
      <c r="X47" s="182"/>
      <c r="Y47" s="182"/>
      <c r="Z47" s="182"/>
      <c r="AA47" s="182"/>
      <c r="AB47" s="182"/>
      <c r="AC47" s="182"/>
      <c r="AD47" s="182"/>
      <c r="AE47" s="182"/>
      <c r="AF47" s="182"/>
      <c r="AG47" s="182"/>
      <c r="AH47" s="182"/>
      <c r="AI47" s="182"/>
      <c r="AJ47" s="182"/>
      <c r="AK47" s="89">
        <f t="shared" si="7"/>
        <v>0</v>
      </c>
      <c r="AL47" s="86"/>
      <c r="AM47" s="90">
        <f t="shared" si="8"/>
        <v>15014.5</v>
      </c>
      <c r="AN47" s="177"/>
    </row>
    <row r="48" spans="2:40" ht="15.75" customHeight="1" x14ac:dyDescent="0.35">
      <c r="B48" s="107"/>
      <c r="C48" s="181"/>
      <c r="D48" s="181"/>
      <c r="E48" s="181"/>
      <c r="F48" s="35"/>
      <c r="G48" s="83"/>
      <c r="H48" s="199"/>
      <c r="I48" s="182"/>
      <c r="J48" s="182"/>
      <c r="K48" s="182"/>
      <c r="L48" s="182"/>
      <c r="M48" s="182"/>
      <c r="N48" s="182"/>
      <c r="O48" s="89">
        <f t="shared" si="6"/>
        <v>0</v>
      </c>
      <c r="P48" s="86"/>
      <c r="Q48" s="199"/>
      <c r="R48" s="182"/>
      <c r="S48" s="182"/>
      <c r="T48" s="182"/>
      <c r="U48" s="182"/>
      <c r="V48" s="182"/>
      <c r="W48" s="182"/>
      <c r="X48" s="182"/>
      <c r="Y48" s="182"/>
      <c r="Z48" s="182"/>
      <c r="AA48" s="182"/>
      <c r="AB48" s="182"/>
      <c r="AC48" s="182"/>
      <c r="AD48" s="182"/>
      <c r="AE48" s="182"/>
      <c r="AF48" s="182"/>
      <c r="AG48" s="182"/>
      <c r="AH48" s="182"/>
      <c r="AI48" s="182"/>
      <c r="AJ48" s="182"/>
      <c r="AK48" s="89">
        <f t="shared" si="7"/>
        <v>0</v>
      </c>
      <c r="AL48" s="86"/>
      <c r="AM48" s="90">
        <f t="shared" si="8"/>
        <v>15014.5</v>
      </c>
      <c r="AN48" s="177"/>
    </row>
    <row r="49" spans="2:40" ht="15.75" customHeight="1" x14ac:dyDescent="0.35">
      <c r="B49" s="107"/>
      <c r="C49" s="181"/>
      <c r="D49" s="181"/>
      <c r="E49" s="181"/>
      <c r="F49" s="35"/>
      <c r="G49" s="83"/>
      <c r="H49" s="199"/>
      <c r="I49" s="182"/>
      <c r="J49" s="182"/>
      <c r="K49" s="182"/>
      <c r="L49" s="182"/>
      <c r="M49" s="182"/>
      <c r="N49" s="182"/>
      <c r="O49" s="89">
        <f t="shared" si="6"/>
        <v>0</v>
      </c>
      <c r="P49" s="86"/>
      <c r="Q49" s="199"/>
      <c r="R49" s="182"/>
      <c r="S49" s="182"/>
      <c r="T49" s="182"/>
      <c r="U49" s="182"/>
      <c r="V49" s="182"/>
      <c r="W49" s="182"/>
      <c r="X49" s="182"/>
      <c r="Y49" s="182"/>
      <c r="Z49" s="182"/>
      <c r="AA49" s="182"/>
      <c r="AB49" s="182"/>
      <c r="AC49" s="182"/>
      <c r="AD49" s="182"/>
      <c r="AE49" s="182"/>
      <c r="AF49" s="182"/>
      <c r="AG49" s="182"/>
      <c r="AH49" s="182"/>
      <c r="AI49" s="182"/>
      <c r="AJ49" s="182"/>
      <c r="AK49" s="89">
        <f t="shared" si="7"/>
        <v>0</v>
      </c>
      <c r="AL49" s="86"/>
      <c r="AM49" s="90">
        <f t="shared" si="8"/>
        <v>15014.5</v>
      </c>
      <c r="AN49" s="177"/>
    </row>
    <row r="50" spans="2:40" ht="15.75" customHeight="1" x14ac:dyDescent="0.35">
      <c r="B50" s="107"/>
      <c r="C50" s="181"/>
      <c r="D50" s="181"/>
      <c r="E50" s="181"/>
      <c r="F50" s="35"/>
      <c r="G50" s="83"/>
      <c r="H50" s="199"/>
      <c r="I50" s="182"/>
      <c r="J50" s="182"/>
      <c r="K50" s="182"/>
      <c r="L50" s="182"/>
      <c r="M50" s="182"/>
      <c r="N50" s="182"/>
      <c r="O50" s="89">
        <f t="shared" si="6"/>
        <v>0</v>
      </c>
      <c r="P50" s="86"/>
      <c r="Q50" s="199"/>
      <c r="R50" s="182"/>
      <c r="S50" s="182"/>
      <c r="T50" s="182"/>
      <c r="U50" s="182"/>
      <c r="V50" s="182"/>
      <c r="W50" s="182"/>
      <c r="X50" s="182"/>
      <c r="Y50" s="182"/>
      <c r="Z50" s="182"/>
      <c r="AA50" s="182"/>
      <c r="AB50" s="182"/>
      <c r="AC50" s="182"/>
      <c r="AD50" s="182"/>
      <c r="AE50" s="182"/>
      <c r="AF50" s="182"/>
      <c r="AG50" s="182"/>
      <c r="AH50" s="182"/>
      <c r="AI50" s="182"/>
      <c r="AJ50" s="182"/>
      <c r="AK50" s="89">
        <f t="shared" si="7"/>
        <v>0</v>
      </c>
      <c r="AL50" s="86"/>
      <c r="AM50" s="90">
        <f t="shared" si="8"/>
        <v>15014.5</v>
      </c>
      <c r="AN50" s="177"/>
    </row>
    <row r="51" spans="2:40" ht="15.75" customHeight="1" x14ac:dyDescent="0.35">
      <c r="B51" s="107"/>
      <c r="C51" s="181"/>
      <c r="D51" s="181"/>
      <c r="E51" s="181"/>
      <c r="F51" s="35"/>
      <c r="G51" s="83"/>
      <c r="H51" s="199"/>
      <c r="I51" s="182"/>
      <c r="J51" s="182"/>
      <c r="K51" s="182"/>
      <c r="L51" s="182"/>
      <c r="M51" s="182"/>
      <c r="N51" s="182"/>
      <c r="O51" s="89">
        <f t="shared" si="6"/>
        <v>0</v>
      </c>
      <c r="P51" s="86"/>
      <c r="Q51" s="199"/>
      <c r="R51" s="182"/>
      <c r="S51" s="182"/>
      <c r="T51" s="182"/>
      <c r="U51" s="182"/>
      <c r="V51" s="182"/>
      <c r="W51" s="182"/>
      <c r="X51" s="182"/>
      <c r="Y51" s="182"/>
      <c r="Z51" s="182"/>
      <c r="AA51" s="182"/>
      <c r="AB51" s="182"/>
      <c r="AC51" s="182"/>
      <c r="AD51" s="182"/>
      <c r="AE51" s="182"/>
      <c r="AF51" s="182"/>
      <c r="AG51" s="182"/>
      <c r="AH51" s="182"/>
      <c r="AI51" s="182"/>
      <c r="AJ51" s="182"/>
      <c r="AK51" s="89">
        <f t="shared" si="7"/>
        <v>0</v>
      </c>
      <c r="AL51" s="86"/>
      <c r="AM51" s="90">
        <f t="shared" si="8"/>
        <v>15014.5</v>
      </c>
      <c r="AN51" s="177"/>
    </row>
    <row r="52" spans="2:40" ht="15.75" customHeight="1" x14ac:dyDescent="0.35">
      <c r="B52" s="107"/>
      <c r="C52" s="181"/>
      <c r="D52" s="181"/>
      <c r="E52" s="181"/>
      <c r="F52" s="35"/>
      <c r="G52" s="83"/>
      <c r="H52" s="199"/>
      <c r="I52" s="182"/>
      <c r="J52" s="182"/>
      <c r="K52" s="182"/>
      <c r="L52" s="182"/>
      <c r="M52" s="182"/>
      <c r="N52" s="182"/>
      <c r="O52" s="89">
        <f t="shared" si="6"/>
        <v>0</v>
      </c>
      <c r="P52" s="86"/>
      <c r="Q52" s="199"/>
      <c r="R52" s="182"/>
      <c r="S52" s="182"/>
      <c r="T52" s="182"/>
      <c r="U52" s="182"/>
      <c r="V52" s="182"/>
      <c r="W52" s="182"/>
      <c r="X52" s="182"/>
      <c r="Y52" s="182"/>
      <c r="Z52" s="182"/>
      <c r="AA52" s="182"/>
      <c r="AB52" s="182"/>
      <c r="AC52" s="182"/>
      <c r="AD52" s="182"/>
      <c r="AE52" s="182"/>
      <c r="AF52" s="182"/>
      <c r="AG52" s="182"/>
      <c r="AH52" s="182"/>
      <c r="AI52" s="182"/>
      <c r="AJ52" s="182"/>
      <c r="AK52" s="89">
        <f t="shared" si="7"/>
        <v>0</v>
      </c>
      <c r="AL52" s="86"/>
      <c r="AM52" s="90">
        <f t="shared" si="8"/>
        <v>15014.5</v>
      </c>
      <c r="AN52" s="177"/>
    </row>
    <row r="53" spans="2:40" ht="15.75" customHeight="1" x14ac:dyDescent="0.35">
      <c r="B53" s="107"/>
      <c r="C53" s="181"/>
      <c r="D53" s="181"/>
      <c r="E53" s="181"/>
      <c r="F53" s="35"/>
      <c r="G53" s="83"/>
      <c r="H53" s="199"/>
      <c r="I53" s="182"/>
      <c r="J53" s="182"/>
      <c r="K53" s="182"/>
      <c r="L53" s="182"/>
      <c r="M53" s="182"/>
      <c r="N53" s="182"/>
      <c r="O53" s="89">
        <f t="shared" si="6"/>
        <v>0</v>
      </c>
      <c r="P53" s="86"/>
      <c r="Q53" s="199"/>
      <c r="R53" s="182"/>
      <c r="S53" s="182"/>
      <c r="T53" s="182"/>
      <c r="U53" s="182"/>
      <c r="V53" s="182"/>
      <c r="W53" s="182"/>
      <c r="X53" s="182"/>
      <c r="Y53" s="182"/>
      <c r="Z53" s="182"/>
      <c r="AA53" s="182"/>
      <c r="AB53" s="182"/>
      <c r="AC53" s="182"/>
      <c r="AD53" s="182"/>
      <c r="AE53" s="182"/>
      <c r="AF53" s="182"/>
      <c r="AG53" s="182"/>
      <c r="AH53" s="182"/>
      <c r="AI53" s="182"/>
      <c r="AJ53" s="182"/>
      <c r="AK53" s="89">
        <f t="shared" si="7"/>
        <v>0</v>
      </c>
      <c r="AL53" s="86"/>
      <c r="AM53" s="90">
        <f t="shared" si="8"/>
        <v>15014.5</v>
      </c>
      <c r="AN53" s="177"/>
    </row>
    <row r="54" spans="2:40" ht="15.75" customHeight="1" x14ac:dyDescent="0.35">
      <c r="B54" s="107"/>
      <c r="C54" s="181"/>
      <c r="D54" s="181"/>
      <c r="E54" s="181"/>
      <c r="F54" s="35"/>
      <c r="G54" s="83"/>
      <c r="H54" s="199"/>
      <c r="I54" s="182"/>
      <c r="J54" s="182"/>
      <c r="K54" s="182"/>
      <c r="L54" s="182"/>
      <c r="M54" s="182"/>
      <c r="N54" s="182"/>
      <c r="O54" s="89">
        <f t="shared" si="6"/>
        <v>0</v>
      </c>
      <c r="P54" s="86"/>
      <c r="Q54" s="199"/>
      <c r="R54" s="182"/>
      <c r="S54" s="182"/>
      <c r="T54" s="182"/>
      <c r="U54" s="182"/>
      <c r="V54" s="182"/>
      <c r="W54" s="182"/>
      <c r="X54" s="182"/>
      <c r="Y54" s="182"/>
      <c r="Z54" s="182"/>
      <c r="AA54" s="182"/>
      <c r="AB54" s="182"/>
      <c r="AC54" s="182"/>
      <c r="AD54" s="182"/>
      <c r="AE54" s="182"/>
      <c r="AF54" s="182"/>
      <c r="AG54" s="182"/>
      <c r="AH54" s="182"/>
      <c r="AI54" s="182"/>
      <c r="AJ54" s="182"/>
      <c r="AK54" s="89">
        <f t="shared" si="7"/>
        <v>0</v>
      </c>
      <c r="AL54" s="86"/>
      <c r="AM54" s="90">
        <f t="shared" si="8"/>
        <v>15014.5</v>
      </c>
      <c r="AN54" s="177"/>
    </row>
    <row r="55" spans="2:40" ht="15.75" customHeight="1" x14ac:dyDescent="0.35">
      <c r="B55" s="107"/>
      <c r="C55" s="181"/>
      <c r="D55" s="181"/>
      <c r="E55" s="181"/>
      <c r="F55" s="35"/>
      <c r="G55" s="83"/>
      <c r="H55" s="199"/>
      <c r="I55" s="182"/>
      <c r="J55" s="182"/>
      <c r="K55" s="182"/>
      <c r="L55" s="182"/>
      <c r="M55" s="182"/>
      <c r="N55" s="182"/>
      <c r="O55" s="89">
        <f t="shared" si="6"/>
        <v>0</v>
      </c>
      <c r="P55" s="86"/>
      <c r="Q55" s="199"/>
      <c r="R55" s="182"/>
      <c r="S55" s="182"/>
      <c r="T55" s="182"/>
      <c r="U55" s="182"/>
      <c r="V55" s="182"/>
      <c r="W55" s="182"/>
      <c r="X55" s="182"/>
      <c r="Y55" s="182"/>
      <c r="Z55" s="182"/>
      <c r="AA55" s="182"/>
      <c r="AB55" s="182"/>
      <c r="AC55" s="182"/>
      <c r="AD55" s="182"/>
      <c r="AE55" s="182"/>
      <c r="AF55" s="182"/>
      <c r="AG55" s="182"/>
      <c r="AH55" s="182"/>
      <c r="AI55" s="182"/>
      <c r="AJ55" s="182"/>
      <c r="AK55" s="89">
        <f t="shared" si="7"/>
        <v>0</v>
      </c>
      <c r="AL55" s="86"/>
      <c r="AM55" s="90">
        <f t="shared" si="8"/>
        <v>15014.5</v>
      </c>
      <c r="AN55" s="177"/>
    </row>
    <row r="56" spans="2:40" ht="15.75" customHeight="1" x14ac:dyDescent="0.35">
      <c r="B56" s="107"/>
      <c r="C56" s="181"/>
      <c r="D56" s="181"/>
      <c r="E56" s="181"/>
      <c r="F56" s="35"/>
      <c r="G56" s="83"/>
      <c r="H56" s="199"/>
      <c r="I56" s="182"/>
      <c r="J56" s="182"/>
      <c r="K56" s="182"/>
      <c r="L56" s="182"/>
      <c r="M56" s="182"/>
      <c r="N56" s="182"/>
      <c r="O56" s="89">
        <f t="shared" si="6"/>
        <v>0</v>
      </c>
      <c r="P56" s="86"/>
      <c r="Q56" s="199"/>
      <c r="R56" s="182"/>
      <c r="S56" s="182"/>
      <c r="T56" s="182"/>
      <c r="U56" s="182"/>
      <c r="V56" s="182"/>
      <c r="W56" s="182"/>
      <c r="X56" s="182"/>
      <c r="Y56" s="182"/>
      <c r="Z56" s="182"/>
      <c r="AA56" s="182"/>
      <c r="AB56" s="182"/>
      <c r="AC56" s="182"/>
      <c r="AD56" s="182"/>
      <c r="AE56" s="182"/>
      <c r="AF56" s="182"/>
      <c r="AG56" s="182"/>
      <c r="AH56" s="182"/>
      <c r="AI56" s="182"/>
      <c r="AJ56" s="182"/>
      <c r="AK56" s="89">
        <f t="shared" si="7"/>
        <v>0</v>
      </c>
      <c r="AL56" s="86"/>
      <c r="AM56" s="90">
        <f t="shared" si="8"/>
        <v>15014.5</v>
      </c>
      <c r="AN56" s="177"/>
    </row>
    <row r="57" spans="2:40" ht="15.75" customHeight="1" x14ac:dyDescent="0.35">
      <c r="B57" s="107"/>
      <c r="C57" s="181"/>
      <c r="D57" s="181"/>
      <c r="E57" s="181"/>
      <c r="F57" s="35"/>
      <c r="G57" s="83"/>
      <c r="H57" s="199"/>
      <c r="I57" s="182"/>
      <c r="J57" s="182"/>
      <c r="K57" s="182"/>
      <c r="L57" s="182"/>
      <c r="M57" s="182"/>
      <c r="N57" s="182"/>
      <c r="O57" s="89">
        <f t="shared" si="6"/>
        <v>0</v>
      </c>
      <c r="P57" s="86"/>
      <c r="Q57" s="199"/>
      <c r="R57" s="182"/>
      <c r="S57" s="182"/>
      <c r="T57" s="182"/>
      <c r="U57" s="182"/>
      <c r="V57" s="182"/>
      <c r="W57" s="182"/>
      <c r="X57" s="182"/>
      <c r="Y57" s="182"/>
      <c r="Z57" s="182"/>
      <c r="AA57" s="182"/>
      <c r="AB57" s="182"/>
      <c r="AC57" s="182"/>
      <c r="AD57" s="182"/>
      <c r="AE57" s="182"/>
      <c r="AF57" s="182"/>
      <c r="AG57" s="182"/>
      <c r="AH57" s="182"/>
      <c r="AI57" s="182"/>
      <c r="AJ57" s="182"/>
      <c r="AK57" s="89">
        <f t="shared" si="7"/>
        <v>0</v>
      </c>
      <c r="AL57" s="86"/>
      <c r="AM57" s="90">
        <f t="shared" si="8"/>
        <v>15014.5</v>
      </c>
      <c r="AN57" s="177"/>
    </row>
    <row r="58" spans="2:40" ht="15.75" customHeight="1" x14ac:dyDescent="0.35">
      <c r="B58" s="107"/>
      <c r="C58" s="181"/>
      <c r="D58" s="181"/>
      <c r="E58" s="181"/>
      <c r="F58" s="35"/>
      <c r="G58" s="83"/>
      <c r="H58" s="199"/>
      <c r="I58" s="182"/>
      <c r="J58" s="182"/>
      <c r="K58" s="182"/>
      <c r="L58" s="182"/>
      <c r="M58" s="182"/>
      <c r="N58" s="182"/>
      <c r="O58" s="89">
        <f t="shared" si="6"/>
        <v>0</v>
      </c>
      <c r="P58" s="86"/>
      <c r="Q58" s="199"/>
      <c r="R58" s="182"/>
      <c r="S58" s="182"/>
      <c r="T58" s="182"/>
      <c r="U58" s="182"/>
      <c r="V58" s="182"/>
      <c r="W58" s="182"/>
      <c r="X58" s="182"/>
      <c r="Y58" s="182"/>
      <c r="Z58" s="182"/>
      <c r="AA58" s="182"/>
      <c r="AB58" s="182"/>
      <c r="AC58" s="182"/>
      <c r="AD58" s="182"/>
      <c r="AE58" s="182"/>
      <c r="AF58" s="182"/>
      <c r="AG58" s="182"/>
      <c r="AH58" s="182"/>
      <c r="AI58" s="182"/>
      <c r="AJ58" s="182"/>
      <c r="AK58" s="89">
        <f t="shared" si="7"/>
        <v>0</v>
      </c>
      <c r="AL58" s="86"/>
      <c r="AM58" s="90">
        <f t="shared" si="8"/>
        <v>15014.5</v>
      </c>
      <c r="AN58" s="177"/>
    </row>
    <row r="59" spans="2:40" ht="15.75" customHeight="1" x14ac:dyDescent="0.35">
      <c r="B59" s="107"/>
      <c r="C59" s="181"/>
      <c r="D59" s="181"/>
      <c r="E59" s="181"/>
      <c r="F59" s="35"/>
      <c r="G59" s="83"/>
      <c r="H59" s="199"/>
      <c r="I59" s="182"/>
      <c r="J59" s="182"/>
      <c r="K59" s="182"/>
      <c r="L59" s="182"/>
      <c r="M59" s="182"/>
      <c r="N59" s="182"/>
      <c r="O59" s="89">
        <f t="shared" si="6"/>
        <v>0</v>
      </c>
      <c r="P59" s="86"/>
      <c r="Q59" s="199"/>
      <c r="R59" s="182"/>
      <c r="S59" s="182"/>
      <c r="T59" s="182"/>
      <c r="U59" s="182"/>
      <c r="V59" s="182"/>
      <c r="W59" s="182"/>
      <c r="X59" s="182"/>
      <c r="Y59" s="182"/>
      <c r="Z59" s="182"/>
      <c r="AA59" s="182"/>
      <c r="AB59" s="182"/>
      <c r="AC59" s="182"/>
      <c r="AD59" s="182"/>
      <c r="AE59" s="182"/>
      <c r="AF59" s="182"/>
      <c r="AG59" s="182"/>
      <c r="AH59" s="182"/>
      <c r="AI59" s="182"/>
      <c r="AJ59" s="182"/>
      <c r="AK59" s="89">
        <f t="shared" si="7"/>
        <v>0</v>
      </c>
      <c r="AL59" s="86"/>
      <c r="AM59" s="90">
        <f t="shared" si="8"/>
        <v>15014.5</v>
      </c>
      <c r="AN59" s="177"/>
    </row>
    <row r="60" spans="2:40" ht="15.75" customHeight="1" x14ac:dyDescent="0.35">
      <c r="B60" s="107"/>
      <c r="C60" s="181"/>
      <c r="D60" s="181"/>
      <c r="E60" s="181"/>
      <c r="F60" s="35"/>
      <c r="G60" s="83"/>
      <c r="H60" s="199"/>
      <c r="I60" s="182"/>
      <c r="J60" s="182"/>
      <c r="K60" s="182"/>
      <c r="L60" s="182"/>
      <c r="M60" s="182"/>
      <c r="N60" s="182"/>
      <c r="O60" s="89">
        <f t="shared" si="6"/>
        <v>0</v>
      </c>
      <c r="P60" s="86"/>
      <c r="Q60" s="199"/>
      <c r="R60" s="182"/>
      <c r="S60" s="182"/>
      <c r="T60" s="182"/>
      <c r="U60" s="182"/>
      <c r="V60" s="182"/>
      <c r="W60" s="182"/>
      <c r="X60" s="182"/>
      <c r="Y60" s="182"/>
      <c r="Z60" s="182"/>
      <c r="AA60" s="182"/>
      <c r="AB60" s="182"/>
      <c r="AC60" s="182"/>
      <c r="AD60" s="182"/>
      <c r="AE60" s="182"/>
      <c r="AF60" s="182"/>
      <c r="AG60" s="182"/>
      <c r="AH60" s="182"/>
      <c r="AI60" s="182"/>
      <c r="AJ60" s="182"/>
      <c r="AK60" s="89">
        <f t="shared" si="7"/>
        <v>0</v>
      </c>
      <c r="AL60" s="86"/>
      <c r="AM60" s="90">
        <f t="shared" si="8"/>
        <v>15014.5</v>
      </c>
      <c r="AN60" s="177"/>
    </row>
    <row r="61" spans="2:40" ht="15.75" customHeight="1" x14ac:dyDescent="0.35">
      <c r="B61" s="107"/>
      <c r="C61" s="181"/>
      <c r="D61" s="181"/>
      <c r="E61" s="181"/>
      <c r="F61" s="35"/>
      <c r="G61" s="83"/>
      <c r="H61" s="199"/>
      <c r="I61" s="182"/>
      <c r="J61" s="182"/>
      <c r="K61" s="182"/>
      <c r="L61" s="182"/>
      <c r="M61" s="182"/>
      <c r="N61" s="182"/>
      <c r="O61" s="89">
        <f t="shared" si="6"/>
        <v>0</v>
      </c>
      <c r="P61" s="86"/>
      <c r="Q61" s="199"/>
      <c r="R61" s="182"/>
      <c r="S61" s="182"/>
      <c r="T61" s="182"/>
      <c r="U61" s="182"/>
      <c r="V61" s="182"/>
      <c r="W61" s="182"/>
      <c r="X61" s="182"/>
      <c r="Y61" s="182"/>
      <c r="Z61" s="182"/>
      <c r="AA61" s="182"/>
      <c r="AB61" s="182"/>
      <c r="AC61" s="182"/>
      <c r="AD61" s="182"/>
      <c r="AE61" s="182"/>
      <c r="AF61" s="182"/>
      <c r="AG61" s="182"/>
      <c r="AH61" s="182"/>
      <c r="AI61" s="182"/>
      <c r="AJ61" s="182"/>
      <c r="AK61" s="89">
        <f t="shared" si="7"/>
        <v>0</v>
      </c>
      <c r="AL61" s="86"/>
      <c r="AM61" s="90">
        <f t="shared" si="8"/>
        <v>15014.5</v>
      </c>
      <c r="AN61" s="177"/>
    </row>
    <row r="62" spans="2:40" ht="15.75" customHeight="1" x14ac:dyDescent="0.35">
      <c r="B62" s="107"/>
      <c r="C62" s="181"/>
      <c r="D62" s="181"/>
      <c r="E62" s="181"/>
      <c r="F62" s="35"/>
      <c r="G62" s="83"/>
      <c r="H62" s="199"/>
      <c r="I62" s="182"/>
      <c r="J62" s="182"/>
      <c r="K62" s="182"/>
      <c r="L62" s="182"/>
      <c r="M62" s="182"/>
      <c r="N62" s="182"/>
      <c r="O62" s="89">
        <f t="shared" si="6"/>
        <v>0</v>
      </c>
      <c r="P62" s="86"/>
      <c r="Q62" s="199"/>
      <c r="R62" s="182"/>
      <c r="S62" s="182"/>
      <c r="T62" s="182"/>
      <c r="U62" s="182"/>
      <c r="V62" s="182"/>
      <c r="W62" s="182"/>
      <c r="X62" s="182"/>
      <c r="Y62" s="182"/>
      <c r="Z62" s="182"/>
      <c r="AA62" s="182"/>
      <c r="AB62" s="182"/>
      <c r="AC62" s="182"/>
      <c r="AD62" s="182"/>
      <c r="AE62" s="182"/>
      <c r="AF62" s="182"/>
      <c r="AG62" s="182"/>
      <c r="AH62" s="182"/>
      <c r="AI62" s="182"/>
      <c r="AJ62" s="182"/>
      <c r="AK62" s="89">
        <f t="shared" si="7"/>
        <v>0</v>
      </c>
      <c r="AL62" s="86"/>
      <c r="AM62" s="90">
        <f t="shared" si="8"/>
        <v>15014.5</v>
      </c>
      <c r="AN62" s="177"/>
    </row>
    <row r="63" spans="2:40" ht="15.75" customHeight="1" x14ac:dyDescent="0.35">
      <c r="B63" s="107"/>
      <c r="C63" s="181"/>
      <c r="D63" s="181"/>
      <c r="E63" s="181"/>
      <c r="F63" s="35"/>
      <c r="G63" s="83"/>
      <c r="H63" s="199"/>
      <c r="I63" s="182"/>
      <c r="J63" s="182"/>
      <c r="K63" s="182"/>
      <c r="L63" s="182"/>
      <c r="M63" s="182"/>
      <c r="N63" s="182"/>
      <c r="O63" s="89">
        <f t="shared" si="6"/>
        <v>0</v>
      </c>
      <c r="P63" s="86"/>
      <c r="Q63" s="199"/>
      <c r="R63" s="182"/>
      <c r="S63" s="182"/>
      <c r="T63" s="182"/>
      <c r="U63" s="182"/>
      <c r="V63" s="182"/>
      <c r="W63" s="182"/>
      <c r="X63" s="182"/>
      <c r="Y63" s="182"/>
      <c r="Z63" s="182"/>
      <c r="AA63" s="182"/>
      <c r="AB63" s="182"/>
      <c r="AC63" s="182"/>
      <c r="AD63" s="182"/>
      <c r="AE63" s="182"/>
      <c r="AF63" s="182"/>
      <c r="AG63" s="182"/>
      <c r="AH63" s="182"/>
      <c r="AI63" s="182"/>
      <c r="AJ63" s="182"/>
      <c r="AK63" s="89">
        <f t="shared" si="7"/>
        <v>0</v>
      </c>
      <c r="AL63" s="86"/>
      <c r="AM63" s="90">
        <f t="shared" si="8"/>
        <v>15014.5</v>
      </c>
      <c r="AN63" s="177"/>
    </row>
    <row r="64" spans="2:40" ht="15.75" customHeight="1" x14ac:dyDescent="0.35">
      <c r="B64" s="107"/>
      <c r="C64" s="181"/>
      <c r="D64" s="181"/>
      <c r="E64" s="181"/>
      <c r="F64" s="35"/>
      <c r="G64" s="83"/>
      <c r="H64" s="199"/>
      <c r="I64" s="182"/>
      <c r="J64" s="182"/>
      <c r="K64" s="182"/>
      <c r="L64" s="182"/>
      <c r="M64" s="182"/>
      <c r="N64" s="182"/>
      <c r="O64" s="89">
        <f t="shared" si="6"/>
        <v>0</v>
      </c>
      <c r="P64" s="86"/>
      <c r="Q64" s="199"/>
      <c r="R64" s="182"/>
      <c r="S64" s="182"/>
      <c r="T64" s="182"/>
      <c r="U64" s="182"/>
      <c r="V64" s="182"/>
      <c r="W64" s="182"/>
      <c r="X64" s="182"/>
      <c r="Y64" s="182"/>
      <c r="Z64" s="182"/>
      <c r="AA64" s="182"/>
      <c r="AB64" s="182"/>
      <c r="AC64" s="182"/>
      <c r="AD64" s="182"/>
      <c r="AE64" s="182"/>
      <c r="AF64" s="182"/>
      <c r="AG64" s="182"/>
      <c r="AH64" s="182"/>
      <c r="AI64" s="182"/>
      <c r="AJ64" s="182"/>
      <c r="AK64" s="89">
        <f t="shared" si="7"/>
        <v>0</v>
      </c>
      <c r="AL64" s="86"/>
      <c r="AM64" s="90">
        <f t="shared" si="8"/>
        <v>15014.5</v>
      </c>
      <c r="AN64" s="177"/>
    </row>
    <row r="65" spans="2:40" ht="15.75" customHeight="1" x14ac:dyDescent="0.35">
      <c r="B65" s="107"/>
      <c r="C65" s="181"/>
      <c r="D65" s="181"/>
      <c r="E65" s="181"/>
      <c r="F65" s="35"/>
      <c r="G65" s="83"/>
      <c r="H65" s="199"/>
      <c r="I65" s="182"/>
      <c r="J65" s="182"/>
      <c r="K65" s="182"/>
      <c r="L65" s="182"/>
      <c r="M65" s="182"/>
      <c r="N65" s="182"/>
      <c r="O65" s="89">
        <f t="shared" si="6"/>
        <v>0</v>
      </c>
      <c r="P65" s="86"/>
      <c r="Q65" s="199"/>
      <c r="R65" s="182"/>
      <c r="S65" s="182"/>
      <c r="T65" s="182"/>
      <c r="U65" s="182"/>
      <c r="V65" s="182"/>
      <c r="W65" s="182"/>
      <c r="X65" s="182"/>
      <c r="Y65" s="182"/>
      <c r="Z65" s="182"/>
      <c r="AA65" s="182"/>
      <c r="AB65" s="182"/>
      <c r="AC65" s="182"/>
      <c r="AD65" s="182"/>
      <c r="AE65" s="182"/>
      <c r="AF65" s="182"/>
      <c r="AG65" s="182"/>
      <c r="AH65" s="182"/>
      <c r="AI65" s="182"/>
      <c r="AJ65" s="182"/>
      <c r="AK65" s="89">
        <f t="shared" si="7"/>
        <v>0</v>
      </c>
      <c r="AL65" s="86"/>
      <c r="AM65" s="90">
        <f t="shared" si="8"/>
        <v>15014.5</v>
      </c>
      <c r="AN65" s="177"/>
    </row>
    <row r="66" spans="2:40" ht="15.75" customHeight="1" x14ac:dyDescent="0.35">
      <c r="B66" s="107"/>
      <c r="C66" s="181"/>
      <c r="D66" s="181"/>
      <c r="E66" s="181"/>
      <c r="F66" s="35"/>
      <c r="G66" s="83"/>
      <c r="H66" s="199"/>
      <c r="I66" s="182"/>
      <c r="J66" s="182"/>
      <c r="K66" s="182"/>
      <c r="L66" s="182"/>
      <c r="M66" s="182"/>
      <c r="N66" s="182"/>
      <c r="O66" s="89">
        <f t="shared" si="6"/>
        <v>0</v>
      </c>
      <c r="P66" s="86"/>
      <c r="Q66" s="199"/>
      <c r="R66" s="182"/>
      <c r="S66" s="182"/>
      <c r="T66" s="182"/>
      <c r="U66" s="182"/>
      <c r="V66" s="182"/>
      <c r="W66" s="182"/>
      <c r="X66" s="182"/>
      <c r="Y66" s="182"/>
      <c r="Z66" s="182"/>
      <c r="AA66" s="182"/>
      <c r="AB66" s="182"/>
      <c r="AC66" s="182"/>
      <c r="AD66" s="182"/>
      <c r="AE66" s="182"/>
      <c r="AF66" s="182"/>
      <c r="AG66" s="182"/>
      <c r="AH66" s="182"/>
      <c r="AI66" s="182"/>
      <c r="AJ66" s="182"/>
      <c r="AK66" s="89">
        <f t="shared" si="7"/>
        <v>0</v>
      </c>
      <c r="AL66" s="86"/>
      <c r="AM66" s="90">
        <f t="shared" si="8"/>
        <v>15014.5</v>
      </c>
      <c r="AN66" s="177"/>
    </row>
    <row r="67" spans="2:40" ht="15.75" customHeight="1" x14ac:dyDescent="0.35">
      <c r="B67" s="107"/>
      <c r="C67" s="181"/>
      <c r="D67" s="181"/>
      <c r="E67" s="181"/>
      <c r="F67" s="35"/>
      <c r="G67" s="83"/>
      <c r="H67" s="199"/>
      <c r="I67" s="182"/>
      <c r="J67" s="182"/>
      <c r="K67" s="182"/>
      <c r="L67" s="182"/>
      <c r="M67" s="182"/>
      <c r="N67" s="182"/>
      <c r="O67" s="89">
        <f t="shared" si="6"/>
        <v>0</v>
      </c>
      <c r="P67" s="86"/>
      <c r="Q67" s="199"/>
      <c r="R67" s="182"/>
      <c r="S67" s="182"/>
      <c r="T67" s="182"/>
      <c r="U67" s="182"/>
      <c r="V67" s="182"/>
      <c r="W67" s="182"/>
      <c r="X67" s="182"/>
      <c r="Y67" s="182"/>
      <c r="Z67" s="182"/>
      <c r="AA67" s="182"/>
      <c r="AB67" s="182"/>
      <c r="AC67" s="182"/>
      <c r="AD67" s="182"/>
      <c r="AE67" s="182"/>
      <c r="AF67" s="182"/>
      <c r="AG67" s="182"/>
      <c r="AH67" s="182"/>
      <c r="AI67" s="182"/>
      <c r="AJ67" s="182"/>
      <c r="AK67" s="89">
        <f t="shared" si="7"/>
        <v>0</v>
      </c>
      <c r="AL67" s="86"/>
      <c r="AM67" s="90">
        <f t="shared" si="8"/>
        <v>15014.5</v>
      </c>
      <c r="AN67" s="177"/>
    </row>
    <row r="68" spans="2:40" ht="15.75" customHeight="1" x14ac:dyDescent="0.35">
      <c r="B68" s="107"/>
      <c r="C68" s="181"/>
      <c r="D68" s="181"/>
      <c r="E68" s="181"/>
      <c r="F68" s="35"/>
      <c r="G68" s="83"/>
      <c r="H68" s="199"/>
      <c r="I68" s="182"/>
      <c r="J68" s="182"/>
      <c r="K68" s="182"/>
      <c r="L68" s="182"/>
      <c r="M68" s="182"/>
      <c r="N68" s="182"/>
      <c r="O68" s="89">
        <f t="shared" si="6"/>
        <v>0</v>
      </c>
      <c r="P68" s="86"/>
      <c r="Q68" s="199"/>
      <c r="R68" s="182"/>
      <c r="S68" s="182"/>
      <c r="T68" s="182"/>
      <c r="U68" s="182"/>
      <c r="V68" s="182"/>
      <c r="W68" s="182"/>
      <c r="X68" s="182"/>
      <c r="Y68" s="182"/>
      <c r="Z68" s="182"/>
      <c r="AA68" s="182"/>
      <c r="AB68" s="182"/>
      <c r="AC68" s="182"/>
      <c r="AD68" s="182"/>
      <c r="AE68" s="182"/>
      <c r="AF68" s="182"/>
      <c r="AG68" s="182"/>
      <c r="AH68" s="182"/>
      <c r="AI68" s="182"/>
      <c r="AJ68" s="182"/>
      <c r="AK68" s="89">
        <f t="shared" si="7"/>
        <v>0</v>
      </c>
      <c r="AL68" s="86"/>
      <c r="AM68" s="90">
        <f t="shared" si="8"/>
        <v>15014.5</v>
      </c>
      <c r="AN68" s="177"/>
    </row>
    <row r="69" spans="2:40" ht="15.75" customHeight="1" x14ac:dyDescent="0.35">
      <c r="B69" s="107"/>
      <c r="C69" s="181"/>
      <c r="D69" s="181"/>
      <c r="E69" s="181"/>
      <c r="F69" s="35"/>
      <c r="G69" s="83"/>
      <c r="H69" s="199"/>
      <c r="I69" s="182"/>
      <c r="J69" s="182"/>
      <c r="K69" s="182"/>
      <c r="L69" s="182"/>
      <c r="M69" s="182"/>
      <c r="N69" s="182"/>
      <c r="O69" s="89">
        <f t="shared" si="6"/>
        <v>0</v>
      </c>
      <c r="P69" s="86"/>
      <c r="Q69" s="199"/>
      <c r="R69" s="182"/>
      <c r="S69" s="182"/>
      <c r="T69" s="182"/>
      <c r="U69" s="182"/>
      <c r="V69" s="182"/>
      <c r="W69" s="182"/>
      <c r="X69" s="182"/>
      <c r="Y69" s="182"/>
      <c r="Z69" s="182"/>
      <c r="AA69" s="182"/>
      <c r="AB69" s="182"/>
      <c r="AC69" s="182"/>
      <c r="AD69" s="182"/>
      <c r="AE69" s="182"/>
      <c r="AF69" s="182"/>
      <c r="AG69" s="182"/>
      <c r="AH69" s="182"/>
      <c r="AI69" s="182"/>
      <c r="AJ69" s="182"/>
      <c r="AK69" s="89">
        <f t="shared" si="7"/>
        <v>0</v>
      </c>
      <c r="AL69" s="86"/>
      <c r="AM69" s="90">
        <f t="shared" si="8"/>
        <v>15014.5</v>
      </c>
      <c r="AN69" s="177"/>
    </row>
    <row r="70" spans="2:40" ht="15.75" customHeight="1" x14ac:dyDescent="0.35">
      <c r="B70" s="107"/>
      <c r="C70" s="181"/>
      <c r="D70" s="181"/>
      <c r="E70" s="181"/>
      <c r="F70" s="35"/>
      <c r="G70" s="83"/>
      <c r="H70" s="199"/>
      <c r="I70" s="182"/>
      <c r="J70" s="182"/>
      <c r="K70" s="182"/>
      <c r="L70" s="182"/>
      <c r="M70" s="182"/>
      <c r="N70" s="182"/>
      <c r="O70" s="89">
        <f t="shared" ref="O70:O101" si="9">SUM(H70:N70)</f>
        <v>0</v>
      </c>
      <c r="P70" s="86"/>
      <c r="Q70" s="199"/>
      <c r="R70" s="182"/>
      <c r="S70" s="182"/>
      <c r="T70" s="182"/>
      <c r="U70" s="182"/>
      <c r="V70" s="182"/>
      <c r="W70" s="182"/>
      <c r="X70" s="182"/>
      <c r="Y70" s="182"/>
      <c r="Z70" s="182"/>
      <c r="AA70" s="182"/>
      <c r="AB70" s="182"/>
      <c r="AC70" s="182"/>
      <c r="AD70" s="182"/>
      <c r="AE70" s="182"/>
      <c r="AF70" s="182"/>
      <c r="AG70" s="182"/>
      <c r="AH70" s="182"/>
      <c r="AI70" s="182"/>
      <c r="AJ70" s="182"/>
      <c r="AK70" s="89">
        <f t="shared" ref="AK70:AK101" si="10">SUM(Q70:AJ70)</f>
        <v>0</v>
      </c>
      <c r="AL70" s="86"/>
      <c r="AM70" s="90">
        <f t="shared" ref="AM70:AM101" si="11">AM69+O70-AK70</f>
        <v>15014.5</v>
      </c>
      <c r="AN70" s="177"/>
    </row>
    <row r="71" spans="2:40" ht="15.75" customHeight="1" x14ac:dyDescent="0.35">
      <c r="B71" s="107"/>
      <c r="C71" s="181"/>
      <c r="D71" s="181"/>
      <c r="E71" s="181"/>
      <c r="F71" s="35"/>
      <c r="G71" s="83"/>
      <c r="H71" s="199"/>
      <c r="I71" s="182"/>
      <c r="J71" s="182"/>
      <c r="K71" s="182"/>
      <c r="L71" s="182"/>
      <c r="M71" s="182"/>
      <c r="N71" s="182"/>
      <c r="O71" s="89">
        <f t="shared" si="9"/>
        <v>0</v>
      </c>
      <c r="P71" s="86"/>
      <c r="Q71" s="199"/>
      <c r="R71" s="182"/>
      <c r="S71" s="182"/>
      <c r="T71" s="182"/>
      <c r="U71" s="182"/>
      <c r="V71" s="182"/>
      <c r="W71" s="182"/>
      <c r="X71" s="182"/>
      <c r="Y71" s="182"/>
      <c r="Z71" s="182"/>
      <c r="AA71" s="182"/>
      <c r="AB71" s="182"/>
      <c r="AC71" s="182"/>
      <c r="AD71" s="182"/>
      <c r="AE71" s="182"/>
      <c r="AF71" s="182"/>
      <c r="AG71" s="182"/>
      <c r="AH71" s="182"/>
      <c r="AI71" s="182"/>
      <c r="AJ71" s="182"/>
      <c r="AK71" s="89">
        <f t="shared" si="10"/>
        <v>0</v>
      </c>
      <c r="AL71" s="86"/>
      <c r="AM71" s="90">
        <f t="shared" si="11"/>
        <v>15014.5</v>
      </c>
      <c r="AN71" s="177"/>
    </row>
    <row r="72" spans="2:40" ht="15.75" customHeight="1" x14ac:dyDescent="0.35">
      <c r="B72" s="107"/>
      <c r="C72" s="181"/>
      <c r="D72" s="181"/>
      <c r="E72" s="181"/>
      <c r="F72" s="35"/>
      <c r="G72" s="83"/>
      <c r="H72" s="199"/>
      <c r="I72" s="182"/>
      <c r="J72" s="182"/>
      <c r="K72" s="182"/>
      <c r="L72" s="182"/>
      <c r="M72" s="182"/>
      <c r="N72" s="182"/>
      <c r="O72" s="89">
        <f t="shared" si="9"/>
        <v>0</v>
      </c>
      <c r="P72" s="86"/>
      <c r="Q72" s="199"/>
      <c r="R72" s="182"/>
      <c r="S72" s="182"/>
      <c r="T72" s="182"/>
      <c r="U72" s="182"/>
      <c r="V72" s="182"/>
      <c r="W72" s="182"/>
      <c r="X72" s="182"/>
      <c r="Y72" s="182"/>
      <c r="Z72" s="182"/>
      <c r="AA72" s="182"/>
      <c r="AB72" s="182"/>
      <c r="AC72" s="182"/>
      <c r="AD72" s="182"/>
      <c r="AE72" s="182"/>
      <c r="AF72" s="182"/>
      <c r="AG72" s="182"/>
      <c r="AH72" s="182"/>
      <c r="AI72" s="182"/>
      <c r="AJ72" s="182"/>
      <c r="AK72" s="89">
        <f t="shared" si="10"/>
        <v>0</v>
      </c>
      <c r="AL72" s="86"/>
      <c r="AM72" s="90">
        <f t="shared" si="11"/>
        <v>15014.5</v>
      </c>
      <c r="AN72" s="177"/>
    </row>
    <row r="73" spans="2:40" ht="15.75" customHeight="1" x14ac:dyDescent="0.35">
      <c r="B73" s="107"/>
      <c r="C73" s="181"/>
      <c r="D73" s="181"/>
      <c r="E73" s="181"/>
      <c r="F73" s="35"/>
      <c r="G73" s="83"/>
      <c r="H73" s="199"/>
      <c r="I73" s="182"/>
      <c r="J73" s="182"/>
      <c r="K73" s="182"/>
      <c r="L73" s="182"/>
      <c r="M73" s="182"/>
      <c r="N73" s="182"/>
      <c r="O73" s="89">
        <f t="shared" si="9"/>
        <v>0</v>
      </c>
      <c r="P73" s="86"/>
      <c r="Q73" s="199"/>
      <c r="R73" s="182"/>
      <c r="S73" s="182"/>
      <c r="T73" s="182"/>
      <c r="U73" s="182"/>
      <c r="V73" s="182"/>
      <c r="W73" s="182"/>
      <c r="X73" s="182"/>
      <c r="Y73" s="182"/>
      <c r="Z73" s="182"/>
      <c r="AA73" s="182"/>
      <c r="AB73" s="182"/>
      <c r="AC73" s="182"/>
      <c r="AD73" s="182"/>
      <c r="AE73" s="182"/>
      <c r="AF73" s="182"/>
      <c r="AG73" s="182"/>
      <c r="AH73" s="182"/>
      <c r="AI73" s="182"/>
      <c r="AJ73" s="182"/>
      <c r="AK73" s="89">
        <f t="shared" si="10"/>
        <v>0</v>
      </c>
      <c r="AL73" s="86"/>
      <c r="AM73" s="90">
        <f t="shared" si="11"/>
        <v>15014.5</v>
      </c>
      <c r="AN73" s="177"/>
    </row>
    <row r="74" spans="2:40" ht="15.75" customHeight="1" x14ac:dyDescent="0.35">
      <c r="B74" s="107"/>
      <c r="C74" s="181"/>
      <c r="D74" s="181"/>
      <c r="E74" s="181"/>
      <c r="F74" s="35"/>
      <c r="G74" s="83"/>
      <c r="H74" s="199"/>
      <c r="I74" s="182"/>
      <c r="J74" s="182"/>
      <c r="K74" s="182"/>
      <c r="L74" s="182"/>
      <c r="M74" s="182"/>
      <c r="N74" s="182"/>
      <c r="O74" s="89">
        <f t="shared" si="9"/>
        <v>0</v>
      </c>
      <c r="P74" s="86"/>
      <c r="Q74" s="199"/>
      <c r="R74" s="182"/>
      <c r="S74" s="182"/>
      <c r="T74" s="182"/>
      <c r="U74" s="182"/>
      <c r="V74" s="182"/>
      <c r="W74" s="182"/>
      <c r="X74" s="182"/>
      <c r="Y74" s="182"/>
      <c r="Z74" s="182"/>
      <c r="AA74" s="182"/>
      <c r="AB74" s="182"/>
      <c r="AC74" s="182"/>
      <c r="AD74" s="182"/>
      <c r="AE74" s="182"/>
      <c r="AF74" s="182"/>
      <c r="AG74" s="182"/>
      <c r="AH74" s="182"/>
      <c r="AI74" s="182"/>
      <c r="AJ74" s="182"/>
      <c r="AK74" s="89">
        <f t="shared" si="10"/>
        <v>0</v>
      </c>
      <c r="AL74" s="86"/>
      <c r="AM74" s="90">
        <f t="shared" si="11"/>
        <v>15014.5</v>
      </c>
      <c r="AN74" s="177"/>
    </row>
    <row r="75" spans="2:40" ht="15.75" customHeight="1" x14ac:dyDescent="0.35">
      <c r="B75" s="107"/>
      <c r="C75" s="181"/>
      <c r="D75" s="181"/>
      <c r="E75" s="181"/>
      <c r="F75" s="35"/>
      <c r="G75" s="83"/>
      <c r="H75" s="199"/>
      <c r="I75" s="182"/>
      <c r="J75" s="182"/>
      <c r="K75" s="182"/>
      <c r="L75" s="182"/>
      <c r="M75" s="182"/>
      <c r="N75" s="182"/>
      <c r="O75" s="89">
        <f t="shared" si="9"/>
        <v>0</v>
      </c>
      <c r="P75" s="86"/>
      <c r="Q75" s="199"/>
      <c r="R75" s="182"/>
      <c r="S75" s="182"/>
      <c r="T75" s="182"/>
      <c r="U75" s="182"/>
      <c r="V75" s="182"/>
      <c r="W75" s="182"/>
      <c r="X75" s="182"/>
      <c r="Y75" s="182"/>
      <c r="Z75" s="182"/>
      <c r="AA75" s="182"/>
      <c r="AB75" s="182"/>
      <c r="AC75" s="182"/>
      <c r="AD75" s="182"/>
      <c r="AE75" s="182"/>
      <c r="AF75" s="182"/>
      <c r="AG75" s="182"/>
      <c r="AH75" s="182"/>
      <c r="AI75" s="182"/>
      <c r="AJ75" s="182"/>
      <c r="AK75" s="89">
        <f t="shared" si="10"/>
        <v>0</v>
      </c>
      <c r="AL75" s="86"/>
      <c r="AM75" s="90">
        <f t="shared" si="11"/>
        <v>15014.5</v>
      </c>
      <c r="AN75" s="177"/>
    </row>
    <row r="76" spans="2:40" ht="15.75" customHeight="1" x14ac:dyDescent="0.35">
      <c r="B76" s="107"/>
      <c r="C76" s="181"/>
      <c r="D76" s="181"/>
      <c r="E76" s="181"/>
      <c r="F76" s="35"/>
      <c r="G76" s="83"/>
      <c r="H76" s="199"/>
      <c r="I76" s="182"/>
      <c r="J76" s="182"/>
      <c r="K76" s="182"/>
      <c r="L76" s="182"/>
      <c r="M76" s="182"/>
      <c r="N76" s="182"/>
      <c r="O76" s="89">
        <f t="shared" si="9"/>
        <v>0</v>
      </c>
      <c r="P76" s="86"/>
      <c r="Q76" s="199"/>
      <c r="R76" s="182"/>
      <c r="S76" s="182"/>
      <c r="T76" s="182"/>
      <c r="U76" s="182"/>
      <c r="V76" s="182"/>
      <c r="W76" s="182"/>
      <c r="X76" s="182"/>
      <c r="Y76" s="182"/>
      <c r="Z76" s="182"/>
      <c r="AA76" s="182"/>
      <c r="AB76" s="182"/>
      <c r="AC76" s="182"/>
      <c r="AD76" s="182"/>
      <c r="AE76" s="182"/>
      <c r="AF76" s="182"/>
      <c r="AG76" s="182"/>
      <c r="AH76" s="182"/>
      <c r="AI76" s="182"/>
      <c r="AJ76" s="182"/>
      <c r="AK76" s="89">
        <f t="shared" si="10"/>
        <v>0</v>
      </c>
      <c r="AL76" s="86"/>
      <c r="AM76" s="90">
        <f t="shared" si="11"/>
        <v>15014.5</v>
      </c>
      <c r="AN76" s="177"/>
    </row>
    <row r="77" spans="2:40" ht="15.75" customHeight="1" x14ac:dyDescent="0.35">
      <c r="B77" s="107"/>
      <c r="C77" s="181"/>
      <c r="D77" s="181"/>
      <c r="E77" s="181"/>
      <c r="F77" s="35"/>
      <c r="G77" s="83"/>
      <c r="H77" s="199"/>
      <c r="I77" s="182"/>
      <c r="J77" s="182"/>
      <c r="K77" s="182"/>
      <c r="L77" s="182"/>
      <c r="M77" s="182"/>
      <c r="N77" s="182"/>
      <c r="O77" s="89">
        <f t="shared" si="9"/>
        <v>0</v>
      </c>
      <c r="P77" s="86"/>
      <c r="Q77" s="199"/>
      <c r="R77" s="182"/>
      <c r="S77" s="182"/>
      <c r="T77" s="182"/>
      <c r="U77" s="182"/>
      <c r="V77" s="182"/>
      <c r="W77" s="182"/>
      <c r="X77" s="182"/>
      <c r="Y77" s="182"/>
      <c r="Z77" s="182"/>
      <c r="AA77" s="182"/>
      <c r="AB77" s="182"/>
      <c r="AC77" s="182"/>
      <c r="AD77" s="182"/>
      <c r="AE77" s="182"/>
      <c r="AF77" s="182"/>
      <c r="AG77" s="182"/>
      <c r="AH77" s="182"/>
      <c r="AI77" s="182"/>
      <c r="AJ77" s="182"/>
      <c r="AK77" s="89">
        <f t="shared" si="10"/>
        <v>0</v>
      </c>
      <c r="AL77" s="86"/>
      <c r="AM77" s="90">
        <f t="shared" si="11"/>
        <v>15014.5</v>
      </c>
      <c r="AN77" s="177"/>
    </row>
    <row r="78" spans="2:40" ht="15.75" customHeight="1" x14ac:dyDescent="0.35">
      <c r="B78" s="107"/>
      <c r="C78" s="181"/>
      <c r="D78" s="181"/>
      <c r="E78" s="181"/>
      <c r="F78" s="35"/>
      <c r="G78" s="83"/>
      <c r="H78" s="199"/>
      <c r="I78" s="182"/>
      <c r="J78" s="182"/>
      <c r="K78" s="182"/>
      <c r="L78" s="182"/>
      <c r="M78" s="182"/>
      <c r="N78" s="182"/>
      <c r="O78" s="89">
        <f t="shared" si="9"/>
        <v>0</v>
      </c>
      <c r="P78" s="86"/>
      <c r="Q78" s="199"/>
      <c r="R78" s="182"/>
      <c r="S78" s="182"/>
      <c r="T78" s="182"/>
      <c r="U78" s="182"/>
      <c r="V78" s="182"/>
      <c r="W78" s="182"/>
      <c r="X78" s="182"/>
      <c r="Y78" s="182"/>
      <c r="Z78" s="182"/>
      <c r="AA78" s="182"/>
      <c r="AB78" s="182"/>
      <c r="AC78" s="182"/>
      <c r="AD78" s="182"/>
      <c r="AE78" s="182"/>
      <c r="AF78" s="182"/>
      <c r="AG78" s="182"/>
      <c r="AH78" s="182"/>
      <c r="AI78" s="182"/>
      <c r="AJ78" s="182"/>
      <c r="AK78" s="89">
        <f t="shared" si="10"/>
        <v>0</v>
      </c>
      <c r="AL78" s="86"/>
      <c r="AM78" s="90">
        <f t="shared" si="11"/>
        <v>15014.5</v>
      </c>
      <c r="AN78" s="177"/>
    </row>
    <row r="79" spans="2:40" ht="15.75" customHeight="1" x14ac:dyDescent="0.35">
      <c r="B79" s="107"/>
      <c r="C79" s="181"/>
      <c r="D79" s="181"/>
      <c r="E79" s="181"/>
      <c r="F79" s="35"/>
      <c r="G79" s="83"/>
      <c r="H79" s="199"/>
      <c r="I79" s="182"/>
      <c r="J79" s="182"/>
      <c r="K79" s="182"/>
      <c r="L79" s="182"/>
      <c r="M79" s="182"/>
      <c r="N79" s="182"/>
      <c r="O79" s="89">
        <f t="shared" si="9"/>
        <v>0</v>
      </c>
      <c r="P79" s="86"/>
      <c r="Q79" s="199"/>
      <c r="R79" s="182"/>
      <c r="S79" s="182"/>
      <c r="T79" s="182"/>
      <c r="U79" s="182"/>
      <c r="V79" s="182"/>
      <c r="W79" s="182"/>
      <c r="X79" s="182"/>
      <c r="Y79" s="182"/>
      <c r="Z79" s="182"/>
      <c r="AA79" s="182"/>
      <c r="AB79" s="182"/>
      <c r="AC79" s="182"/>
      <c r="AD79" s="182"/>
      <c r="AE79" s="182"/>
      <c r="AF79" s="182"/>
      <c r="AG79" s="182"/>
      <c r="AH79" s="182"/>
      <c r="AI79" s="182"/>
      <c r="AJ79" s="182"/>
      <c r="AK79" s="89">
        <f t="shared" si="10"/>
        <v>0</v>
      </c>
      <c r="AL79" s="86"/>
      <c r="AM79" s="90">
        <f t="shared" si="11"/>
        <v>15014.5</v>
      </c>
      <c r="AN79" s="177"/>
    </row>
    <row r="80" spans="2:40" ht="15.75" customHeight="1" x14ac:dyDescent="0.35">
      <c r="B80" s="107"/>
      <c r="C80" s="181"/>
      <c r="D80" s="181"/>
      <c r="E80" s="181"/>
      <c r="F80" s="35"/>
      <c r="G80" s="83"/>
      <c r="H80" s="199"/>
      <c r="I80" s="182"/>
      <c r="J80" s="182"/>
      <c r="K80" s="182"/>
      <c r="L80" s="182"/>
      <c r="M80" s="182"/>
      <c r="N80" s="182"/>
      <c r="O80" s="89">
        <f t="shared" si="9"/>
        <v>0</v>
      </c>
      <c r="P80" s="86"/>
      <c r="Q80" s="199"/>
      <c r="R80" s="182"/>
      <c r="S80" s="182"/>
      <c r="T80" s="182"/>
      <c r="U80" s="182"/>
      <c r="V80" s="182"/>
      <c r="W80" s="182"/>
      <c r="X80" s="182"/>
      <c r="Y80" s="182"/>
      <c r="Z80" s="182"/>
      <c r="AA80" s="182"/>
      <c r="AB80" s="182"/>
      <c r="AC80" s="182"/>
      <c r="AD80" s="182"/>
      <c r="AE80" s="182"/>
      <c r="AF80" s="182"/>
      <c r="AG80" s="182"/>
      <c r="AH80" s="182"/>
      <c r="AI80" s="182"/>
      <c r="AJ80" s="182"/>
      <c r="AK80" s="89">
        <f t="shared" si="10"/>
        <v>0</v>
      </c>
      <c r="AL80" s="86"/>
      <c r="AM80" s="90">
        <f t="shared" si="11"/>
        <v>15014.5</v>
      </c>
      <c r="AN80" s="177"/>
    </row>
    <row r="81" spans="2:40" ht="15.75" customHeight="1" x14ac:dyDescent="0.35">
      <c r="B81" s="107"/>
      <c r="C81" s="181"/>
      <c r="D81" s="181"/>
      <c r="E81" s="181"/>
      <c r="F81" s="35"/>
      <c r="G81" s="83"/>
      <c r="H81" s="199"/>
      <c r="I81" s="182"/>
      <c r="J81" s="182"/>
      <c r="K81" s="182"/>
      <c r="L81" s="182"/>
      <c r="M81" s="182"/>
      <c r="N81" s="182"/>
      <c r="O81" s="89">
        <f t="shared" si="9"/>
        <v>0</v>
      </c>
      <c r="P81" s="86"/>
      <c r="Q81" s="199"/>
      <c r="R81" s="182"/>
      <c r="S81" s="182"/>
      <c r="T81" s="182"/>
      <c r="U81" s="182"/>
      <c r="V81" s="182"/>
      <c r="W81" s="182"/>
      <c r="X81" s="182"/>
      <c r="Y81" s="182"/>
      <c r="Z81" s="182"/>
      <c r="AA81" s="182"/>
      <c r="AB81" s="182"/>
      <c r="AC81" s="182"/>
      <c r="AD81" s="182"/>
      <c r="AE81" s="182"/>
      <c r="AF81" s="182"/>
      <c r="AG81" s="182"/>
      <c r="AH81" s="182"/>
      <c r="AI81" s="182"/>
      <c r="AJ81" s="182"/>
      <c r="AK81" s="89">
        <f t="shared" si="10"/>
        <v>0</v>
      </c>
      <c r="AL81" s="86"/>
      <c r="AM81" s="90">
        <f t="shared" si="11"/>
        <v>15014.5</v>
      </c>
      <c r="AN81" s="177"/>
    </row>
    <row r="82" spans="2:40" ht="15.75" customHeight="1" x14ac:dyDescent="0.35">
      <c r="B82" s="107"/>
      <c r="C82" s="181"/>
      <c r="D82" s="181"/>
      <c r="E82" s="181"/>
      <c r="F82" s="35"/>
      <c r="G82" s="83"/>
      <c r="H82" s="199"/>
      <c r="I82" s="182"/>
      <c r="J82" s="182"/>
      <c r="K82" s="182"/>
      <c r="L82" s="182"/>
      <c r="M82" s="182"/>
      <c r="N82" s="182"/>
      <c r="O82" s="89">
        <f t="shared" si="9"/>
        <v>0</v>
      </c>
      <c r="P82" s="86"/>
      <c r="Q82" s="199"/>
      <c r="R82" s="182"/>
      <c r="S82" s="182"/>
      <c r="T82" s="182"/>
      <c r="U82" s="182"/>
      <c r="V82" s="182"/>
      <c r="W82" s="182"/>
      <c r="X82" s="182"/>
      <c r="Y82" s="182"/>
      <c r="Z82" s="182"/>
      <c r="AA82" s="182"/>
      <c r="AB82" s="182"/>
      <c r="AC82" s="182"/>
      <c r="AD82" s="182"/>
      <c r="AE82" s="182"/>
      <c r="AF82" s="182"/>
      <c r="AG82" s="182"/>
      <c r="AH82" s="182"/>
      <c r="AI82" s="182"/>
      <c r="AJ82" s="182"/>
      <c r="AK82" s="89">
        <f t="shared" si="10"/>
        <v>0</v>
      </c>
      <c r="AL82" s="86"/>
      <c r="AM82" s="90">
        <f t="shared" si="11"/>
        <v>15014.5</v>
      </c>
      <c r="AN82" s="177"/>
    </row>
    <row r="83" spans="2:40" ht="15.75" customHeight="1" x14ac:dyDescent="0.35">
      <c r="B83" s="107"/>
      <c r="C83" s="181"/>
      <c r="D83" s="181"/>
      <c r="E83" s="181"/>
      <c r="F83" s="35"/>
      <c r="G83" s="83"/>
      <c r="H83" s="199"/>
      <c r="I83" s="182"/>
      <c r="J83" s="182"/>
      <c r="K83" s="182"/>
      <c r="L83" s="182"/>
      <c r="M83" s="182"/>
      <c r="N83" s="182"/>
      <c r="O83" s="89">
        <f t="shared" si="9"/>
        <v>0</v>
      </c>
      <c r="P83" s="86"/>
      <c r="Q83" s="199"/>
      <c r="R83" s="182"/>
      <c r="S83" s="182"/>
      <c r="T83" s="182"/>
      <c r="U83" s="182"/>
      <c r="V83" s="182"/>
      <c r="W83" s="182"/>
      <c r="X83" s="182"/>
      <c r="Y83" s="182"/>
      <c r="Z83" s="182"/>
      <c r="AA83" s="182"/>
      <c r="AB83" s="182"/>
      <c r="AC83" s="182"/>
      <c r="AD83" s="182"/>
      <c r="AE83" s="182"/>
      <c r="AF83" s="182"/>
      <c r="AG83" s="182"/>
      <c r="AH83" s="182"/>
      <c r="AI83" s="182"/>
      <c r="AJ83" s="182"/>
      <c r="AK83" s="89">
        <f t="shared" si="10"/>
        <v>0</v>
      </c>
      <c r="AL83" s="86"/>
      <c r="AM83" s="90">
        <f t="shared" si="11"/>
        <v>15014.5</v>
      </c>
      <c r="AN83" s="177"/>
    </row>
    <row r="84" spans="2:40" ht="15.75" customHeight="1" x14ac:dyDescent="0.35">
      <c r="B84" s="107"/>
      <c r="C84" s="181"/>
      <c r="D84" s="181"/>
      <c r="E84" s="181"/>
      <c r="F84" s="35"/>
      <c r="G84" s="83"/>
      <c r="H84" s="199"/>
      <c r="I84" s="182"/>
      <c r="J84" s="182"/>
      <c r="K84" s="182"/>
      <c r="L84" s="182"/>
      <c r="M84" s="182"/>
      <c r="N84" s="182"/>
      <c r="O84" s="89">
        <f t="shared" si="9"/>
        <v>0</v>
      </c>
      <c r="P84" s="86"/>
      <c r="Q84" s="199"/>
      <c r="R84" s="182"/>
      <c r="S84" s="182"/>
      <c r="T84" s="182"/>
      <c r="U84" s="182"/>
      <c r="V84" s="182"/>
      <c r="W84" s="182"/>
      <c r="X84" s="182"/>
      <c r="Y84" s="182"/>
      <c r="Z84" s="182"/>
      <c r="AA84" s="182"/>
      <c r="AB84" s="182"/>
      <c r="AC84" s="182"/>
      <c r="AD84" s="182"/>
      <c r="AE84" s="182"/>
      <c r="AF84" s="182"/>
      <c r="AG84" s="182"/>
      <c r="AH84" s="182"/>
      <c r="AI84" s="182"/>
      <c r="AJ84" s="182"/>
      <c r="AK84" s="89">
        <f t="shared" si="10"/>
        <v>0</v>
      </c>
      <c r="AL84" s="86"/>
      <c r="AM84" s="90">
        <f t="shared" si="11"/>
        <v>15014.5</v>
      </c>
      <c r="AN84" s="177"/>
    </row>
    <row r="85" spans="2:40" ht="15.75" customHeight="1" x14ac:dyDescent="0.35">
      <c r="B85" s="107"/>
      <c r="C85" s="181"/>
      <c r="D85" s="181"/>
      <c r="E85" s="181"/>
      <c r="F85" s="35"/>
      <c r="G85" s="83"/>
      <c r="H85" s="199"/>
      <c r="I85" s="182"/>
      <c r="J85" s="182"/>
      <c r="K85" s="182"/>
      <c r="L85" s="182"/>
      <c r="M85" s="182"/>
      <c r="N85" s="182"/>
      <c r="O85" s="89">
        <f t="shared" si="9"/>
        <v>0</v>
      </c>
      <c r="P85" s="86"/>
      <c r="Q85" s="199"/>
      <c r="R85" s="182"/>
      <c r="S85" s="182"/>
      <c r="T85" s="182"/>
      <c r="U85" s="182"/>
      <c r="V85" s="182"/>
      <c r="W85" s="182"/>
      <c r="X85" s="182"/>
      <c r="Y85" s="182"/>
      <c r="Z85" s="182"/>
      <c r="AA85" s="182"/>
      <c r="AB85" s="182"/>
      <c r="AC85" s="182"/>
      <c r="AD85" s="182"/>
      <c r="AE85" s="182"/>
      <c r="AF85" s="182"/>
      <c r="AG85" s="182"/>
      <c r="AH85" s="182"/>
      <c r="AI85" s="182"/>
      <c r="AJ85" s="182"/>
      <c r="AK85" s="89">
        <f t="shared" si="10"/>
        <v>0</v>
      </c>
      <c r="AL85" s="86"/>
      <c r="AM85" s="90">
        <f t="shared" si="11"/>
        <v>15014.5</v>
      </c>
      <c r="AN85" s="177"/>
    </row>
    <row r="86" spans="2:40" ht="15.75" customHeight="1" x14ac:dyDescent="0.35">
      <c r="B86" s="107"/>
      <c r="C86" s="181"/>
      <c r="D86" s="181"/>
      <c r="E86" s="181"/>
      <c r="F86" s="35"/>
      <c r="G86" s="83"/>
      <c r="H86" s="199"/>
      <c r="I86" s="182"/>
      <c r="J86" s="182"/>
      <c r="K86" s="182"/>
      <c r="L86" s="182"/>
      <c r="M86" s="182"/>
      <c r="N86" s="182"/>
      <c r="O86" s="89">
        <f t="shared" si="9"/>
        <v>0</v>
      </c>
      <c r="P86" s="86"/>
      <c r="Q86" s="199"/>
      <c r="R86" s="182"/>
      <c r="S86" s="182"/>
      <c r="T86" s="182"/>
      <c r="U86" s="182"/>
      <c r="V86" s="182"/>
      <c r="W86" s="182"/>
      <c r="X86" s="182"/>
      <c r="Y86" s="182"/>
      <c r="Z86" s="182"/>
      <c r="AA86" s="182"/>
      <c r="AB86" s="182"/>
      <c r="AC86" s="182"/>
      <c r="AD86" s="182"/>
      <c r="AE86" s="182"/>
      <c r="AF86" s="182"/>
      <c r="AG86" s="182"/>
      <c r="AH86" s="182"/>
      <c r="AI86" s="182"/>
      <c r="AJ86" s="182"/>
      <c r="AK86" s="89">
        <f t="shared" si="10"/>
        <v>0</v>
      </c>
      <c r="AL86" s="86"/>
      <c r="AM86" s="90">
        <f t="shared" si="11"/>
        <v>15014.5</v>
      </c>
      <c r="AN86" s="177"/>
    </row>
    <row r="87" spans="2:40" ht="15.75" customHeight="1" x14ac:dyDescent="0.35">
      <c r="B87" s="107"/>
      <c r="C87" s="181"/>
      <c r="D87" s="181"/>
      <c r="E87" s="181"/>
      <c r="F87" s="35"/>
      <c r="G87" s="83"/>
      <c r="H87" s="199"/>
      <c r="I87" s="182"/>
      <c r="J87" s="182"/>
      <c r="K87" s="182"/>
      <c r="L87" s="182"/>
      <c r="M87" s="182"/>
      <c r="N87" s="182"/>
      <c r="O87" s="89">
        <f t="shared" si="9"/>
        <v>0</v>
      </c>
      <c r="P87" s="86"/>
      <c r="Q87" s="199"/>
      <c r="R87" s="182"/>
      <c r="S87" s="182"/>
      <c r="T87" s="182"/>
      <c r="U87" s="182"/>
      <c r="V87" s="182"/>
      <c r="W87" s="182"/>
      <c r="X87" s="182"/>
      <c r="Y87" s="182"/>
      <c r="Z87" s="182"/>
      <c r="AA87" s="182"/>
      <c r="AB87" s="182"/>
      <c r="AC87" s="182"/>
      <c r="AD87" s="182"/>
      <c r="AE87" s="182"/>
      <c r="AF87" s="182"/>
      <c r="AG87" s="182"/>
      <c r="AH87" s="182"/>
      <c r="AI87" s="182"/>
      <c r="AJ87" s="182"/>
      <c r="AK87" s="89">
        <f t="shared" si="10"/>
        <v>0</v>
      </c>
      <c r="AL87" s="86"/>
      <c r="AM87" s="90">
        <f t="shared" si="11"/>
        <v>15014.5</v>
      </c>
      <c r="AN87" s="177"/>
    </row>
    <row r="88" spans="2:40" ht="15.75" customHeight="1" x14ac:dyDescent="0.35">
      <c r="B88" s="107"/>
      <c r="C88" s="181"/>
      <c r="D88" s="181"/>
      <c r="E88" s="181"/>
      <c r="F88" s="35"/>
      <c r="G88" s="83"/>
      <c r="H88" s="199"/>
      <c r="I88" s="182"/>
      <c r="J88" s="182"/>
      <c r="K88" s="182"/>
      <c r="L88" s="182"/>
      <c r="M88" s="182"/>
      <c r="N88" s="182"/>
      <c r="O88" s="89">
        <f t="shared" si="9"/>
        <v>0</v>
      </c>
      <c r="P88" s="86"/>
      <c r="Q88" s="199"/>
      <c r="R88" s="182"/>
      <c r="S88" s="182"/>
      <c r="T88" s="182"/>
      <c r="U88" s="182"/>
      <c r="V88" s="182"/>
      <c r="W88" s="182"/>
      <c r="X88" s="182"/>
      <c r="Y88" s="182"/>
      <c r="Z88" s="182"/>
      <c r="AA88" s="182"/>
      <c r="AB88" s="182"/>
      <c r="AC88" s="182"/>
      <c r="AD88" s="182"/>
      <c r="AE88" s="182"/>
      <c r="AF88" s="182"/>
      <c r="AG88" s="182"/>
      <c r="AH88" s="182"/>
      <c r="AI88" s="182"/>
      <c r="AJ88" s="182"/>
      <c r="AK88" s="89">
        <f t="shared" si="10"/>
        <v>0</v>
      </c>
      <c r="AL88" s="86"/>
      <c r="AM88" s="90">
        <f t="shared" si="11"/>
        <v>15014.5</v>
      </c>
      <c r="AN88" s="177"/>
    </row>
    <row r="89" spans="2:40" ht="15.75" customHeight="1" x14ac:dyDescent="0.35">
      <c r="B89" s="107"/>
      <c r="C89" s="181"/>
      <c r="D89" s="181"/>
      <c r="E89" s="181"/>
      <c r="F89" s="35"/>
      <c r="G89" s="83"/>
      <c r="H89" s="199"/>
      <c r="I89" s="182"/>
      <c r="J89" s="182"/>
      <c r="K89" s="182"/>
      <c r="L89" s="182"/>
      <c r="M89" s="182"/>
      <c r="N89" s="182"/>
      <c r="O89" s="89">
        <f t="shared" si="9"/>
        <v>0</v>
      </c>
      <c r="P89" s="86"/>
      <c r="Q89" s="199"/>
      <c r="R89" s="182"/>
      <c r="S89" s="182"/>
      <c r="T89" s="182"/>
      <c r="U89" s="182"/>
      <c r="V89" s="182"/>
      <c r="W89" s="182"/>
      <c r="X89" s="182"/>
      <c r="Y89" s="182"/>
      <c r="Z89" s="182"/>
      <c r="AA89" s="182"/>
      <c r="AB89" s="182"/>
      <c r="AC89" s="182"/>
      <c r="AD89" s="182"/>
      <c r="AE89" s="182"/>
      <c r="AF89" s="182"/>
      <c r="AG89" s="182"/>
      <c r="AH89" s="182"/>
      <c r="AI89" s="182"/>
      <c r="AJ89" s="182"/>
      <c r="AK89" s="89">
        <f t="shared" si="10"/>
        <v>0</v>
      </c>
      <c r="AL89" s="86"/>
      <c r="AM89" s="90">
        <f t="shared" si="11"/>
        <v>15014.5</v>
      </c>
      <c r="AN89" s="177"/>
    </row>
    <row r="90" spans="2:40" ht="15.75" customHeight="1" x14ac:dyDescent="0.35">
      <c r="B90" s="107"/>
      <c r="C90" s="181"/>
      <c r="D90" s="181"/>
      <c r="E90" s="181"/>
      <c r="F90" s="35"/>
      <c r="G90" s="83"/>
      <c r="H90" s="199"/>
      <c r="I90" s="182"/>
      <c r="J90" s="182"/>
      <c r="K90" s="182"/>
      <c r="L90" s="182"/>
      <c r="M90" s="182"/>
      <c r="N90" s="182"/>
      <c r="O90" s="89">
        <f t="shared" si="9"/>
        <v>0</v>
      </c>
      <c r="P90" s="86"/>
      <c r="Q90" s="199"/>
      <c r="R90" s="182"/>
      <c r="S90" s="182"/>
      <c r="T90" s="182"/>
      <c r="U90" s="182"/>
      <c r="V90" s="182"/>
      <c r="W90" s="182"/>
      <c r="X90" s="182"/>
      <c r="Y90" s="182"/>
      <c r="Z90" s="182"/>
      <c r="AA90" s="182"/>
      <c r="AB90" s="182"/>
      <c r="AC90" s="182"/>
      <c r="AD90" s="182"/>
      <c r="AE90" s="182"/>
      <c r="AF90" s="182"/>
      <c r="AG90" s="182"/>
      <c r="AH90" s="182"/>
      <c r="AI90" s="182"/>
      <c r="AJ90" s="182"/>
      <c r="AK90" s="89">
        <f t="shared" si="10"/>
        <v>0</v>
      </c>
      <c r="AL90" s="86"/>
      <c r="AM90" s="90">
        <f t="shared" si="11"/>
        <v>15014.5</v>
      </c>
      <c r="AN90" s="177"/>
    </row>
    <row r="91" spans="2:40" ht="15.75" customHeight="1" x14ac:dyDescent="0.35">
      <c r="B91" s="107"/>
      <c r="C91" s="181"/>
      <c r="D91" s="181"/>
      <c r="E91" s="181"/>
      <c r="F91" s="35"/>
      <c r="G91" s="83"/>
      <c r="H91" s="199"/>
      <c r="I91" s="182"/>
      <c r="J91" s="182"/>
      <c r="K91" s="182"/>
      <c r="L91" s="182"/>
      <c r="M91" s="182"/>
      <c r="N91" s="182"/>
      <c r="O91" s="89">
        <f t="shared" si="9"/>
        <v>0</v>
      </c>
      <c r="P91" s="86"/>
      <c r="Q91" s="199"/>
      <c r="R91" s="182"/>
      <c r="S91" s="182"/>
      <c r="T91" s="182"/>
      <c r="U91" s="182"/>
      <c r="V91" s="182"/>
      <c r="W91" s="182"/>
      <c r="X91" s="182"/>
      <c r="Y91" s="182"/>
      <c r="Z91" s="182"/>
      <c r="AA91" s="182"/>
      <c r="AB91" s="182"/>
      <c r="AC91" s="182"/>
      <c r="AD91" s="182"/>
      <c r="AE91" s="182"/>
      <c r="AF91" s="182"/>
      <c r="AG91" s="182"/>
      <c r="AH91" s="182"/>
      <c r="AI91" s="182"/>
      <c r="AJ91" s="182"/>
      <c r="AK91" s="89">
        <f t="shared" si="10"/>
        <v>0</v>
      </c>
      <c r="AL91" s="86"/>
      <c r="AM91" s="90">
        <f t="shared" si="11"/>
        <v>15014.5</v>
      </c>
      <c r="AN91" s="177"/>
    </row>
    <row r="92" spans="2:40" ht="15.75" customHeight="1" x14ac:dyDescent="0.35">
      <c r="B92" s="107"/>
      <c r="C92" s="181"/>
      <c r="D92" s="181"/>
      <c r="E92" s="181"/>
      <c r="F92" s="35"/>
      <c r="G92" s="83"/>
      <c r="H92" s="199"/>
      <c r="I92" s="182"/>
      <c r="J92" s="182"/>
      <c r="K92" s="182"/>
      <c r="L92" s="182"/>
      <c r="M92" s="182"/>
      <c r="N92" s="182"/>
      <c r="O92" s="89">
        <f t="shared" si="9"/>
        <v>0</v>
      </c>
      <c r="P92" s="86"/>
      <c r="Q92" s="199"/>
      <c r="R92" s="182"/>
      <c r="S92" s="182"/>
      <c r="T92" s="182"/>
      <c r="U92" s="182"/>
      <c r="V92" s="182"/>
      <c r="W92" s="182"/>
      <c r="X92" s="182"/>
      <c r="Y92" s="182"/>
      <c r="Z92" s="182"/>
      <c r="AA92" s="182"/>
      <c r="AB92" s="182"/>
      <c r="AC92" s="182"/>
      <c r="AD92" s="182"/>
      <c r="AE92" s="182"/>
      <c r="AF92" s="182"/>
      <c r="AG92" s="182"/>
      <c r="AH92" s="182"/>
      <c r="AI92" s="182"/>
      <c r="AJ92" s="182"/>
      <c r="AK92" s="89">
        <f t="shared" si="10"/>
        <v>0</v>
      </c>
      <c r="AL92" s="86"/>
      <c r="AM92" s="90">
        <f t="shared" si="11"/>
        <v>15014.5</v>
      </c>
      <c r="AN92" s="177"/>
    </row>
    <row r="93" spans="2:40" ht="15.75" customHeight="1" x14ac:dyDescent="0.35">
      <c r="B93" s="107"/>
      <c r="C93" s="181"/>
      <c r="D93" s="181"/>
      <c r="E93" s="181"/>
      <c r="F93" s="35"/>
      <c r="G93" s="83"/>
      <c r="H93" s="199"/>
      <c r="I93" s="182"/>
      <c r="J93" s="182"/>
      <c r="K93" s="182"/>
      <c r="L93" s="182"/>
      <c r="M93" s="182"/>
      <c r="N93" s="182"/>
      <c r="O93" s="89">
        <f t="shared" si="9"/>
        <v>0</v>
      </c>
      <c r="P93" s="86"/>
      <c r="Q93" s="199"/>
      <c r="R93" s="182"/>
      <c r="S93" s="182"/>
      <c r="T93" s="182"/>
      <c r="U93" s="182"/>
      <c r="V93" s="182"/>
      <c r="W93" s="182"/>
      <c r="X93" s="182"/>
      <c r="Y93" s="182"/>
      <c r="Z93" s="182"/>
      <c r="AA93" s="182"/>
      <c r="AB93" s="182"/>
      <c r="AC93" s="182"/>
      <c r="AD93" s="182"/>
      <c r="AE93" s="182"/>
      <c r="AF93" s="182"/>
      <c r="AG93" s="182"/>
      <c r="AH93" s="182"/>
      <c r="AI93" s="182"/>
      <c r="AJ93" s="182"/>
      <c r="AK93" s="89">
        <f t="shared" si="10"/>
        <v>0</v>
      </c>
      <c r="AL93" s="86"/>
      <c r="AM93" s="90">
        <f t="shared" si="11"/>
        <v>15014.5</v>
      </c>
      <c r="AN93" s="177"/>
    </row>
    <row r="94" spans="2:40" ht="15.75" customHeight="1" x14ac:dyDescent="0.35">
      <c r="B94" s="107"/>
      <c r="C94" s="181"/>
      <c r="D94" s="181"/>
      <c r="E94" s="181"/>
      <c r="F94" s="35"/>
      <c r="G94" s="83"/>
      <c r="H94" s="199"/>
      <c r="I94" s="182"/>
      <c r="J94" s="182"/>
      <c r="K94" s="182"/>
      <c r="L94" s="182"/>
      <c r="M94" s="182"/>
      <c r="N94" s="182"/>
      <c r="O94" s="89">
        <f t="shared" si="9"/>
        <v>0</v>
      </c>
      <c r="P94" s="86"/>
      <c r="Q94" s="199"/>
      <c r="R94" s="182"/>
      <c r="S94" s="182"/>
      <c r="T94" s="182"/>
      <c r="U94" s="182"/>
      <c r="V94" s="182"/>
      <c r="W94" s="182"/>
      <c r="X94" s="182"/>
      <c r="Y94" s="182"/>
      <c r="Z94" s="182"/>
      <c r="AA94" s="182"/>
      <c r="AB94" s="182"/>
      <c r="AC94" s="182"/>
      <c r="AD94" s="182"/>
      <c r="AE94" s="182"/>
      <c r="AF94" s="182"/>
      <c r="AG94" s="182"/>
      <c r="AH94" s="182"/>
      <c r="AI94" s="182"/>
      <c r="AJ94" s="182"/>
      <c r="AK94" s="89">
        <f t="shared" si="10"/>
        <v>0</v>
      </c>
      <c r="AL94" s="86"/>
      <c r="AM94" s="90">
        <f t="shared" si="11"/>
        <v>15014.5</v>
      </c>
      <c r="AN94" s="177"/>
    </row>
    <row r="95" spans="2:40" ht="15.75" customHeight="1" x14ac:dyDescent="0.35">
      <c r="B95" s="107"/>
      <c r="C95" s="181"/>
      <c r="D95" s="181"/>
      <c r="E95" s="181"/>
      <c r="F95" s="35"/>
      <c r="G95" s="83"/>
      <c r="H95" s="199"/>
      <c r="I95" s="182"/>
      <c r="J95" s="182"/>
      <c r="K95" s="182"/>
      <c r="L95" s="182"/>
      <c r="M95" s="182"/>
      <c r="N95" s="182"/>
      <c r="O95" s="89">
        <f t="shared" si="9"/>
        <v>0</v>
      </c>
      <c r="P95" s="86"/>
      <c r="Q95" s="199"/>
      <c r="R95" s="182"/>
      <c r="S95" s="182"/>
      <c r="T95" s="182"/>
      <c r="U95" s="182"/>
      <c r="V95" s="182"/>
      <c r="W95" s="182"/>
      <c r="X95" s="182"/>
      <c r="Y95" s="182"/>
      <c r="Z95" s="182"/>
      <c r="AA95" s="182"/>
      <c r="AB95" s="182"/>
      <c r="AC95" s="182"/>
      <c r="AD95" s="182"/>
      <c r="AE95" s="182"/>
      <c r="AF95" s="182"/>
      <c r="AG95" s="182"/>
      <c r="AH95" s="182"/>
      <c r="AI95" s="182"/>
      <c r="AJ95" s="182"/>
      <c r="AK95" s="89">
        <f t="shared" si="10"/>
        <v>0</v>
      </c>
      <c r="AL95" s="86"/>
      <c r="AM95" s="90">
        <f t="shared" si="11"/>
        <v>15014.5</v>
      </c>
      <c r="AN95" s="177"/>
    </row>
    <row r="96" spans="2:40" ht="15.75" customHeight="1" x14ac:dyDescent="0.35">
      <c r="B96" s="107"/>
      <c r="C96" s="181"/>
      <c r="D96" s="181"/>
      <c r="E96" s="181"/>
      <c r="F96" s="35"/>
      <c r="G96" s="83"/>
      <c r="H96" s="199"/>
      <c r="I96" s="182"/>
      <c r="J96" s="182"/>
      <c r="K96" s="182"/>
      <c r="L96" s="182"/>
      <c r="M96" s="182"/>
      <c r="N96" s="182"/>
      <c r="O96" s="89">
        <f t="shared" si="9"/>
        <v>0</v>
      </c>
      <c r="P96" s="86"/>
      <c r="Q96" s="199"/>
      <c r="R96" s="182"/>
      <c r="S96" s="182"/>
      <c r="T96" s="182"/>
      <c r="U96" s="182"/>
      <c r="V96" s="182"/>
      <c r="W96" s="182"/>
      <c r="X96" s="182"/>
      <c r="Y96" s="182"/>
      <c r="Z96" s="182"/>
      <c r="AA96" s="182"/>
      <c r="AB96" s="182"/>
      <c r="AC96" s="182"/>
      <c r="AD96" s="182"/>
      <c r="AE96" s="182"/>
      <c r="AF96" s="182"/>
      <c r="AG96" s="182"/>
      <c r="AH96" s="182"/>
      <c r="AI96" s="182"/>
      <c r="AJ96" s="182"/>
      <c r="AK96" s="89">
        <f t="shared" si="10"/>
        <v>0</v>
      </c>
      <c r="AL96" s="86"/>
      <c r="AM96" s="90">
        <f t="shared" si="11"/>
        <v>15014.5</v>
      </c>
      <c r="AN96" s="177"/>
    </row>
    <row r="97" spans="2:40" ht="15.75" customHeight="1" x14ac:dyDescent="0.35">
      <c r="B97" s="107"/>
      <c r="C97" s="181"/>
      <c r="D97" s="181"/>
      <c r="E97" s="181"/>
      <c r="F97" s="35"/>
      <c r="G97" s="83"/>
      <c r="H97" s="199"/>
      <c r="I97" s="182"/>
      <c r="J97" s="182"/>
      <c r="K97" s="182"/>
      <c r="L97" s="182"/>
      <c r="M97" s="182"/>
      <c r="N97" s="182"/>
      <c r="O97" s="89">
        <f t="shared" si="9"/>
        <v>0</v>
      </c>
      <c r="P97" s="86"/>
      <c r="Q97" s="199"/>
      <c r="R97" s="182"/>
      <c r="S97" s="182"/>
      <c r="T97" s="182"/>
      <c r="U97" s="182"/>
      <c r="V97" s="182"/>
      <c r="W97" s="182"/>
      <c r="X97" s="182"/>
      <c r="Y97" s="182"/>
      <c r="Z97" s="182"/>
      <c r="AA97" s="182"/>
      <c r="AB97" s="182"/>
      <c r="AC97" s="182"/>
      <c r="AD97" s="182"/>
      <c r="AE97" s="182"/>
      <c r="AF97" s="182"/>
      <c r="AG97" s="182"/>
      <c r="AH97" s="182"/>
      <c r="AI97" s="182"/>
      <c r="AJ97" s="182"/>
      <c r="AK97" s="89">
        <f t="shared" si="10"/>
        <v>0</v>
      </c>
      <c r="AL97" s="86"/>
      <c r="AM97" s="90">
        <f t="shared" si="11"/>
        <v>15014.5</v>
      </c>
      <c r="AN97" s="177"/>
    </row>
    <row r="98" spans="2:40" ht="15.75" customHeight="1" x14ac:dyDescent="0.35">
      <c r="B98" s="107"/>
      <c r="C98" s="181"/>
      <c r="D98" s="181"/>
      <c r="E98" s="181"/>
      <c r="F98" s="35"/>
      <c r="G98" s="83"/>
      <c r="H98" s="199"/>
      <c r="I98" s="182"/>
      <c r="J98" s="182"/>
      <c r="K98" s="182"/>
      <c r="L98" s="182"/>
      <c r="M98" s="182"/>
      <c r="N98" s="182"/>
      <c r="O98" s="89">
        <f t="shared" si="9"/>
        <v>0</v>
      </c>
      <c r="P98" s="86"/>
      <c r="Q98" s="199"/>
      <c r="R98" s="182"/>
      <c r="S98" s="182"/>
      <c r="T98" s="182"/>
      <c r="U98" s="182"/>
      <c r="V98" s="182"/>
      <c r="W98" s="182"/>
      <c r="X98" s="182"/>
      <c r="Y98" s="182"/>
      <c r="Z98" s="182"/>
      <c r="AA98" s="182"/>
      <c r="AB98" s="182"/>
      <c r="AC98" s="182"/>
      <c r="AD98" s="182"/>
      <c r="AE98" s="182"/>
      <c r="AF98" s="182"/>
      <c r="AG98" s="182"/>
      <c r="AH98" s="182"/>
      <c r="AI98" s="182"/>
      <c r="AJ98" s="182"/>
      <c r="AK98" s="89">
        <f t="shared" si="10"/>
        <v>0</v>
      </c>
      <c r="AL98" s="86"/>
      <c r="AM98" s="90">
        <f t="shared" si="11"/>
        <v>15014.5</v>
      </c>
      <c r="AN98" s="177"/>
    </row>
    <row r="99" spans="2:40" ht="15.75" customHeight="1" x14ac:dyDescent="0.35">
      <c r="B99" s="107"/>
      <c r="C99" s="181"/>
      <c r="D99" s="181"/>
      <c r="E99" s="181"/>
      <c r="F99" s="35"/>
      <c r="G99" s="83"/>
      <c r="H99" s="199"/>
      <c r="I99" s="182"/>
      <c r="J99" s="182"/>
      <c r="K99" s="182"/>
      <c r="L99" s="182"/>
      <c r="M99" s="182"/>
      <c r="N99" s="182"/>
      <c r="O99" s="89">
        <f t="shared" si="9"/>
        <v>0</v>
      </c>
      <c r="P99" s="86"/>
      <c r="Q99" s="199"/>
      <c r="R99" s="182"/>
      <c r="S99" s="182"/>
      <c r="T99" s="182"/>
      <c r="U99" s="182"/>
      <c r="V99" s="182"/>
      <c r="W99" s="182"/>
      <c r="X99" s="182"/>
      <c r="Y99" s="182"/>
      <c r="Z99" s="182"/>
      <c r="AA99" s="182"/>
      <c r="AB99" s="182"/>
      <c r="AC99" s="182"/>
      <c r="AD99" s="182"/>
      <c r="AE99" s="182"/>
      <c r="AF99" s="182"/>
      <c r="AG99" s="182"/>
      <c r="AH99" s="182"/>
      <c r="AI99" s="182"/>
      <c r="AJ99" s="182"/>
      <c r="AK99" s="89">
        <f t="shared" si="10"/>
        <v>0</v>
      </c>
      <c r="AL99" s="86"/>
      <c r="AM99" s="90">
        <f t="shared" si="11"/>
        <v>15014.5</v>
      </c>
      <c r="AN99" s="177"/>
    </row>
    <row r="100" spans="2:40" ht="15.75" customHeight="1" x14ac:dyDescent="0.35">
      <c r="B100" s="107"/>
      <c r="C100" s="181"/>
      <c r="D100" s="181"/>
      <c r="E100" s="181"/>
      <c r="F100" s="35"/>
      <c r="G100" s="83"/>
      <c r="H100" s="199"/>
      <c r="I100" s="182"/>
      <c r="J100" s="182"/>
      <c r="K100" s="182"/>
      <c r="L100" s="182"/>
      <c r="M100" s="182"/>
      <c r="N100" s="182"/>
      <c r="O100" s="89">
        <f t="shared" si="9"/>
        <v>0</v>
      </c>
      <c r="P100" s="86"/>
      <c r="Q100" s="199"/>
      <c r="R100" s="182"/>
      <c r="S100" s="182"/>
      <c r="T100" s="182"/>
      <c r="U100" s="182"/>
      <c r="V100" s="182"/>
      <c r="W100" s="182"/>
      <c r="X100" s="182"/>
      <c r="Y100" s="182"/>
      <c r="Z100" s="182"/>
      <c r="AA100" s="182"/>
      <c r="AB100" s="182"/>
      <c r="AC100" s="182"/>
      <c r="AD100" s="182"/>
      <c r="AE100" s="182"/>
      <c r="AF100" s="182"/>
      <c r="AG100" s="182"/>
      <c r="AH100" s="182"/>
      <c r="AI100" s="182"/>
      <c r="AJ100" s="182"/>
      <c r="AK100" s="89">
        <f t="shared" si="10"/>
        <v>0</v>
      </c>
      <c r="AL100" s="86"/>
      <c r="AM100" s="90">
        <f t="shared" si="11"/>
        <v>15014.5</v>
      </c>
      <c r="AN100" s="177"/>
    </row>
    <row r="101" spans="2:40" ht="15.75" customHeight="1" x14ac:dyDescent="0.35">
      <c r="B101" s="107"/>
      <c r="C101" s="181"/>
      <c r="D101" s="181"/>
      <c r="E101" s="181"/>
      <c r="F101" s="35"/>
      <c r="G101" s="83"/>
      <c r="H101" s="199"/>
      <c r="I101" s="182"/>
      <c r="J101" s="182"/>
      <c r="K101" s="182"/>
      <c r="L101" s="182"/>
      <c r="M101" s="182"/>
      <c r="N101" s="182"/>
      <c r="O101" s="89">
        <f t="shared" si="9"/>
        <v>0</v>
      </c>
      <c r="P101" s="86"/>
      <c r="Q101" s="199"/>
      <c r="R101" s="182"/>
      <c r="S101" s="182"/>
      <c r="T101" s="182"/>
      <c r="U101" s="182"/>
      <c r="V101" s="182"/>
      <c r="W101" s="182"/>
      <c r="X101" s="182"/>
      <c r="Y101" s="182"/>
      <c r="Z101" s="182"/>
      <c r="AA101" s="182"/>
      <c r="AB101" s="182"/>
      <c r="AC101" s="182"/>
      <c r="AD101" s="182"/>
      <c r="AE101" s="182"/>
      <c r="AF101" s="182"/>
      <c r="AG101" s="182"/>
      <c r="AH101" s="182"/>
      <c r="AI101" s="182"/>
      <c r="AJ101" s="182"/>
      <c r="AK101" s="89">
        <f t="shared" si="10"/>
        <v>0</v>
      </c>
      <c r="AL101" s="86"/>
      <c r="AM101" s="90">
        <f t="shared" si="11"/>
        <v>15014.5</v>
      </c>
      <c r="AN101" s="177"/>
    </row>
    <row r="102" spans="2:40" ht="15.75" customHeight="1" x14ac:dyDescent="0.35">
      <c r="B102" s="107"/>
      <c r="C102" s="181"/>
      <c r="D102" s="181"/>
      <c r="E102" s="181"/>
      <c r="F102" s="35"/>
      <c r="G102" s="83"/>
      <c r="H102" s="199"/>
      <c r="I102" s="182"/>
      <c r="J102" s="182"/>
      <c r="K102" s="182"/>
      <c r="L102" s="182"/>
      <c r="M102" s="182"/>
      <c r="N102" s="182"/>
      <c r="O102" s="89">
        <f t="shared" ref="O102:O125" si="12">SUM(H102:N102)</f>
        <v>0</v>
      </c>
      <c r="P102" s="86"/>
      <c r="Q102" s="199"/>
      <c r="R102" s="182"/>
      <c r="S102" s="182"/>
      <c r="T102" s="182"/>
      <c r="U102" s="182"/>
      <c r="V102" s="182"/>
      <c r="W102" s="182"/>
      <c r="X102" s="182"/>
      <c r="Y102" s="182"/>
      <c r="Z102" s="182"/>
      <c r="AA102" s="182"/>
      <c r="AB102" s="182"/>
      <c r="AC102" s="182"/>
      <c r="AD102" s="182"/>
      <c r="AE102" s="182"/>
      <c r="AF102" s="182"/>
      <c r="AG102" s="182"/>
      <c r="AH102" s="182"/>
      <c r="AI102" s="182"/>
      <c r="AJ102" s="182"/>
      <c r="AK102" s="89">
        <f t="shared" ref="AK102:AK125" si="13">SUM(Q102:AJ102)</f>
        <v>0</v>
      </c>
      <c r="AL102" s="86"/>
      <c r="AM102" s="90">
        <f t="shared" ref="AM102:AM125" si="14">AM101+O102-AK102</f>
        <v>15014.5</v>
      </c>
      <c r="AN102" s="177"/>
    </row>
    <row r="103" spans="2:40" ht="15.75" customHeight="1" x14ac:dyDescent="0.35">
      <c r="B103" s="107"/>
      <c r="C103" s="181"/>
      <c r="D103" s="181"/>
      <c r="E103" s="181"/>
      <c r="F103" s="35"/>
      <c r="G103" s="83"/>
      <c r="H103" s="199"/>
      <c r="I103" s="182"/>
      <c r="J103" s="182"/>
      <c r="K103" s="182"/>
      <c r="L103" s="182"/>
      <c r="M103" s="182"/>
      <c r="N103" s="182"/>
      <c r="O103" s="89">
        <f t="shared" si="12"/>
        <v>0</v>
      </c>
      <c r="P103" s="86"/>
      <c r="Q103" s="199"/>
      <c r="R103" s="182"/>
      <c r="S103" s="182"/>
      <c r="T103" s="182"/>
      <c r="U103" s="182"/>
      <c r="V103" s="182"/>
      <c r="W103" s="182"/>
      <c r="X103" s="182"/>
      <c r="Y103" s="182"/>
      <c r="Z103" s="182"/>
      <c r="AA103" s="182"/>
      <c r="AB103" s="182"/>
      <c r="AC103" s="182"/>
      <c r="AD103" s="182"/>
      <c r="AE103" s="182"/>
      <c r="AF103" s="182"/>
      <c r="AG103" s="182"/>
      <c r="AH103" s="182"/>
      <c r="AI103" s="182"/>
      <c r="AJ103" s="182"/>
      <c r="AK103" s="89">
        <f t="shared" si="13"/>
        <v>0</v>
      </c>
      <c r="AL103" s="86"/>
      <c r="AM103" s="90">
        <f t="shared" si="14"/>
        <v>15014.5</v>
      </c>
      <c r="AN103" s="177"/>
    </row>
    <row r="104" spans="2:40" ht="15.75" customHeight="1" x14ac:dyDescent="0.35">
      <c r="B104" s="107"/>
      <c r="C104" s="181"/>
      <c r="D104" s="181"/>
      <c r="E104" s="181"/>
      <c r="F104" s="35"/>
      <c r="G104" s="83"/>
      <c r="H104" s="199"/>
      <c r="I104" s="182"/>
      <c r="J104" s="182"/>
      <c r="K104" s="182"/>
      <c r="L104" s="182"/>
      <c r="M104" s="182"/>
      <c r="N104" s="182"/>
      <c r="O104" s="89">
        <f t="shared" si="12"/>
        <v>0</v>
      </c>
      <c r="P104" s="86"/>
      <c r="Q104" s="199"/>
      <c r="R104" s="182"/>
      <c r="S104" s="182"/>
      <c r="T104" s="182"/>
      <c r="U104" s="182"/>
      <c r="V104" s="182"/>
      <c r="W104" s="182"/>
      <c r="X104" s="182"/>
      <c r="Y104" s="182"/>
      <c r="Z104" s="182"/>
      <c r="AA104" s="182"/>
      <c r="AB104" s="182"/>
      <c r="AC104" s="182"/>
      <c r="AD104" s="182"/>
      <c r="AE104" s="182"/>
      <c r="AF104" s="182"/>
      <c r="AG104" s="182"/>
      <c r="AH104" s="182"/>
      <c r="AI104" s="182"/>
      <c r="AJ104" s="182"/>
      <c r="AK104" s="89">
        <f t="shared" si="13"/>
        <v>0</v>
      </c>
      <c r="AL104" s="86"/>
      <c r="AM104" s="90">
        <f t="shared" si="14"/>
        <v>15014.5</v>
      </c>
      <c r="AN104" s="177"/>
    </row>
    <row r="105" spans="2:40" ht="15.75" customHeight="1" x14ac:dyDescent="0.35">
      <c r="B105" s="107"/>
      <c r="C105" s="181"/>
      <c r="D105" s="181"/>
      <c r="E105" s="181"/>
      <c r="F105" s="35"/>
      <c r="G105" s="83"/>
      <c r="H105" s="199"/>
      <c r="I105" s="182"/>
      <c r="J105" s="182"/>
      <c r="K105" s="182"/>
      <c r="L105" s="182"/>
      <c r="M105" s="182"/>
      <c r="N105" s="182"/>
      <c r="O105" s="89">
        <f t="shared" si="12"/>
        <v>0</v>
      </c>
      <c r="P105" s="86"/>
      <c r="Q105" s="199"/>
      <c r="R105" s="182"/>
      <c r="S105" s="182"/>
      <c r="T105" s="182"/>
      <c r="U105" s="182"/>
      <c r="V105" s="182"/>
      <c r="W105" s="182"/>
      <c r="X105" s="182"/>
      <c r="Y105" s="182"/>
      <c r="Z105" s="182"/>
      <c r="AA105" s="182"/>
      <c r="AB105" s="182"/>
      <c r="AC105" s="182"/>
      <c r="AD105" s="182"/>
      <c r="AE105" s="182"/>
      <c r="AF105" s="182"/>
      <c r="AG105" s="182"/>
      <c r="AH105" s="182"/>
      <c r="AI105" s="182"/>
      <c r="AJ105" s="182"/>
      <c r="AK105" s="89">
        <f t="shared" si="13"/>
        <v>0</v>
      </c>
      <c r="AL105" s="86"/>
      <c r="AM105" s="90">
        <f t="shared" si="14"/>
        <v>15014.5</v>
      </c>
      <c r="AN105" s="177"/>
    </row>
    <row r="106" spans="2:40" ht="15.75" customHeight="1" x14ac:dyDescent="0.35">
      <c r="B106" s="107"/>
      <c r="C106" s="181"/>
      <c r="D106" s="181"/>
      <c r="E106" s="181"/>
      <c r="F106" s="35"/>
      <c r="G106" s="83"/>
      <c r="H106" s="199"/>
      <c r="I106" s="182"/>
      <c r="J106" s="182"/>
      <c r="K106" s="182"/>
      <c r="L106" s="182"/>
      <c r="M106" s="182"/>
      <c r="N106" s="182"/>
      <c r="O106" s="89">
        <f t="shared" si="12"/>
        <v>0</v>
      </c>
      <c r="P106" s="86"/>
      <c r="Q106" s="199"/>
      <c r="R106" s="182"/>
      <c r="S106" s="182"/>
      <c r="T106" s="182"/>
      <c r="U106" s="182"/>
      <c r="V106" s="182"/>
      <c r="W106" s="182"/>
      <c r="X106" s="182"/>
      <c r="Y106" s="182"/>
      <c r="Z106" s="182"/>
      <c r="AA106" s="182"/>
      <c r="AB106" s="182"/>
      <c r="AC106" s="182"/>
      <c r="AD106" s="182"/>
      <c r="AE106" s="182"/>
      <c r="AF106" s="182"/>
      <c r="AG106" s="182"/>
      <c r="AH106" s="182"/>
      <c r="AI106" s="182"/>
      <c r="AJ106" s="182"/>
      <c r="AK106" s="89">
        <f t="shared" si="13"/>
        <v>0</v>
      </c>
      <c r="AL106" s="86"/>
      <c r="AM106" s="90">
        <f t="shared" si="14"/>
        <v>15014.5</v>
      </c>
      <c r="AN106" s="177"/>
    </row>
    <row r="107" spans="2:40" ht="15.75" customHeight="1" x14ac:dyDescent="0.35">
      <c r="B107" s="107"/>
      <c r="C107" s="181"/>
      <c r="D107" s="181"/>
      <c r="E107" s="181"/>
      <c r="F107" s="35"/>
      <c r="G107" s="83"/>
      <c r="H107" s="199"/>
      <c r="I107" s="182"/>
      <c r="J107" s="182"/>
      <c r="K107" s="182"/>
      <c r="L107" s="182"/>
      <c r="M107" s="182"/>
      <c r="N107" s="182"/>
      <c r="O107" s="89">
        <f t="shared" si="12"/>
        <v>0</v>
      </c>
      <c r="P107" s="86"/>
      <c r="Q107" s="199"/>
      <c r="R107" s="182"/>
      <c r="S107" s="182"/>
      <c r="T107" s="182"/>
      <c r="U107" s="182"/>
      <c r="V107" s="182"/>
      <c r="W107" s="182"/>
      <c r="X107" s="182"/>
      <c r="Y107" s="182"/>
      <c r="Z107" s="182"/>
      <c r="AA107" s="182"/>
      <c r="AB107" s="182"/>
      <c r="AC107" s="182"/>
      <c r="AD107" s="182"/>
      <c r="AE107" s="182"/>
      <c r="AF107" s="182"/>
      <c r="AG107" s="182"/>
      <c r="AH107" s="182"/>
      <c r="AI107" s="182"/>
      <c r="AJ107" s="182"/>
      <c r="AK107" s="89">
        <f t="shared" si="13"/>
        <v>0</v>
      </c>
      <c r="AL107" s="86"/>
      <c r="AM107" s="90">
        <f t="shared" si="14"/>
        <v>15014.5</v>
      </c>
      <c r="AN107" s="177"/>
    </row>
    <row r="108" spans="2:40" ht="15.75" customHeight="1" x14ac:dyDescent="0.35">
      <c r="B108" s="107"/>
      <c r="C108" s="181"/>
      <c r="D108" s="181"/>
      <c r="E108" s="181"/>
      <c r="F108" s="35"/>
      <c r="G108" s="83"/>
      <c r="H108" s="199"/>
      <c r="I108" s="182"/>
      <c r="J108" s="182"/>
      <c r="K108" s="182"/>
      <c r="L108" s="182"/>
      <c r="M108" s="182"/>
      <c r="N108" s="182"/>
      <c r="O108" s="89">
        <f t="shared" si="12"/>
        <v>0</v>
      </c>
      <c r="P108" s="86"/>
      <c r="Q108" s="199"/>
      <c r="R108" s="182"/>
      <c r="S108" s="182"/>
      <c r="T108" s="182"/>
      <c r="U108" s="182"/>
      <c r="V108" s="182"/>
      <c r="W108" s="182"/>
      <c r="X108" s="182"/>
      <c r="Y108" s="182"/>
      <c r="Z108" s="182"/>
      <c r="AA108" s="182"/>
      <c r="AB108" s="182"/>
      <c r="AC108" s="182"/>
      <c r="AD108" s="182"/>
      <c r="AE108" s="182"/>
      <c r="AF108" s="182"/>
      <c r="AG108" s="182"/>
      <c r="AH108" s="182"/>
      <c r="AI108" s="182"/>
      <c r="AJ108" s="182"/>
      <c r="AK108" s="89">
        <f t="shared" si="13"/>
        <v>0</v>
      </c>
      <c r="AL108" s="86"/>
      <c r="AM108" s="90">
        <f t="shared" si="14"/>
        <v>15014.5</v>
      </c>
      <c r="AN108" s="177"/>
    </row>
    <row r="109" spans="2:40" ht="15.75" customHeight="1" x14ac:dyDescent="0.35">
      <c r="B109" s="107"/>
      <c r="C109" s="181"/>
      <c r="D109" s="181"/>
      <c r="E109" s="181"/>
      <c r="F109" s="35"/>
      <c r="G109" s="83"/>
      <c r="H109" s="199"/>
      <c r="I109" s="182"/>
      <c r="J109" s="182"/>
      <c r="K109" s="182"/>
      <c r="L109" s="182"/>
      <c r="M109" s="182"/>
      <c r="N109" s="182"/>
      <c r="O109" s="89">
        <f t="shared" si="12"/>
        <v>0</v>
      </c>
      <c r="P109" s="86"/>
      <c r="Q109" s="199"/>
      <c r="R109" s="182"/>
      <c r="S109" s="182"/>
      <c r="T109" s="182"/>
      <c r="U109" s="182"/>
      <c r="V109" s="182"/>
      <c r="W109" s="182"/>
      <c r="X109" s="182"/>
      <c r="Y109" s="182"/>
      <c r="Z109" s="182"/>
      <c r="AA109" s="182"/>
      <c r="AB109" s="182"/>
      <c r="AC109" s="182"/>
      <c r="AD109" s="182"/>
      <c r="AE109" s="182"/>
      <c r="AF109" s="182"/>
      <c r="AG109" s="182"/>
      <c r="AH109" s="182"/>
      <c r="AI109" s="182"/>
      <c r="AJ109" s="182"/>
      <c r="AK109" s="89">
        <f t="shared" si="13"/>
        <v>0</v>
      </c>
      <c r="AL109" s="86"/>
      <c r="AM109" s="90">
        <f t="shared" si="14"/>
        <v>15014.5</v>
      </c>
      <c r="AN109" s="177"/>
    </row>
    <row r="110" spans="2:40" ht="15.75" customHeight="1" x14ac:dyDescent="0.35">
      <c r="B110" s="107"/>
      <c r="C110" s="181"/>
      <c r="D110" s="181"/>
      <c r="E110" s="181"/>
      <c r="F110" s="35"/>
      <c r="G110" s="83"/>
      <c r="H110" s="199"/>
      <c r="I110" s="182"/>
      <c r="J110" s="182"/>
      <c r="K110" s="182"/>
      <c r="L110" s="182"/>
      <c r="M110" s="182"/>
      <c r="N110" s="182"/>
      <c r="O110" s="89">
        <f t="shared" si="12"/>
        <v>0</v>
      </c>
      <c r="P110" s="86"/>
      <c r="Q110" s="199"/>
      <c r="R110" s="182"/>
      <c r="S110" s="182"/>
      <c r="T110" s="182"/>
      <c r="U110" s="182"/>
      <c r="V110" s="182"/>
      <c r="W110" s="182"/>
      <c r="X110" s="182"/>
      <c r="Y110" s="182"/>
      <c r="Z110" s="182"/>
      <c r="AA110" s="182"/>
      <c r="AB110" s="182"/>
      <c r="AC110" s="182"/>
      <c r="AD110" s="182"/>
      <c r="AE110" s="182"/>
      <c r="AF110" s="182"/>
      <c r="AG110" s="182"/>
      <c r="AH110" s="182"/>
      <c r="AI110" s="182"/>
      <c r="AJ110" s="182"/>
      <c r="AK110" s="89">
        <f t="shared" si="13"/>
        <v>0</v>
      </c>
      <c r="AL110" s="86"/>
      <c r="AM110" s="90">
        <f t="shared" si="14"/>
        <v>15014.5</v>
      </c>
      <c r="AN110" s="177"/>
    </row>
    <row r="111" spans="2:40" ht="15.75" customHeight="1" x14ac:dyDescent="0.35">
      <c r="B111" s="107"/>
      <c r="C111" s="181"/>
      <c r="D111" s="181"/>
      <c r="E111" s="181"/>
      <c r="F111" s="35"/>
      <c r="G111" s="83"/>
      <c r="H111" s="199"/>
      <c r="I111" s="182"/>
      <c r="J111" s="182"/>
      <c r="K111" s="182"/>
      <c r="L111" s="182"/>
      <c r="M111" s="182"/>
      <c r="N111" s="182"/>
      <c r="O111" s="89">
        <f t="shared" si="12"/>
        <v>0</v>
      </c>
      <c r="P111" s="86"/>
      <c r="Q111" s="199"/>
      <c r="R111" s="182"/>
      <c r="S111" s="182"/>
      <c r="T111" s="182"/>
      <c r="U111" s="182"/>
      <c r="V111" s="182"/>
      <c r="W111" s="182"/>
      <c r="X111" s="182"/>
      <c r="Y111" s="182"/>
      <c r="Z111" s="182"/>
      <c r="AA111" s="182"/>
      <c r="AB111" s="182"/>
      <c r="AC111" s="182"/>
      <c r="AD111" s="182"/>
      <c r="AE111" s="182"/>
      <c r="AF111" s="182"/>
      <c r="AG111" s="182"/>
      <c r="AH111" s="182"/>
      <c r="AI111" s="182"/>
      <c r="AJ111" s="182"/>
      <c r="AK111" s="89">
        <f t="shared" si="13"/>
        <v>0</v>
      </c>
      <c r="AL111" s="86"/>
      <c r="AM111" s="90">
        <f t="shared" si="14"/>
        <v>15014.5</v>
      </c>
      <c r="AN111" s="177"/>
    </row>
    <row r="112" spans="2:40" ht="15.75" customHeight="1" x14ac:dyDescent="0.35">
      <c r="B112" s="107"/>
      <c r="C112" s="181"/>
      <c r="D112" s="181"/>
      <c r="E112" s="181"/>
      <c r="F112" s="35"/>
      <c r="G112" s="83"/>
      <c r="H112" s="199"/>
      <c r="I112" s="182"/>
      <c r="J112" s="182"/>
      <c r="K112" s="182"/>
      <c r="L112" s="182"/>
      <c r="M112" s="182"/>
      <c r="N112" s="182"/>
      <c r="O112" s="89">
        <f t="shared" si="12"/>
        <v>0</v>
      </c>
      <c r="P112" s="86"/>
      <c r="Q112" s="199"/>
      <c r="R112" s="182"/>
      <c r="S112" s="182"/>
      <c r="T112" s="182"/>
      <c r="U112" s="182"/>
      <c r="V112" s="182"/>
      <c r="W112" s="182"/>
      <c r="X112" s="182"/>
      <c r="Y112" s="182"/>
      <c r="Z112" s="182"/>
      <c r="AA112" s="182"/>
      <c r="AB112" s="182"/>
      <c r="AC112" s="182"/>
      <c r="AD112" s="182"/>
      <c r="AE112" s="182"/>
      <c r="AF112" s="182"/>
      <c r="AG112" s="182"/>
      <c r="AH112" s="182"/>
      <c r="AI112" s="182"/>
      <c r="AJ112" s="182"/>
      <c r="AK112" s="89">
        <f t="shared" si="13"/>
        <v>0</v>
      </c>
      <c r="AL112" s="86"/>
      <c r="AM112" s="90">
        <f t="shared" si="14"/>
        <v>15014.5</v>
      </c>
      <c r="AN112" s="177"/>
    </row>
    <row r="113" spans="2:41" ht="15.75" customHeight="1" x14ac:dyDescent="0.35">
      <c r="B113" s="107"/>
      <c r="C113" s="181"/>
      <c r="D113" s="181"/>
      <c r="E113" s="181"/>
      <c r="F113" s="35"/>
      <c r="G113" s="83"/>
      <c r="H113" s="199"/>
      <c r="I113" s="182"/>
      <c r="J113" s="182"/>
      <c r="K113" s="182"/>
      <c r="L113" s="182"/>
      <c r="M113" s="182"/>
      <c r="N113" s="182"/>
      <c r="O113" s="89">
        <f t="shared" si="12"/>
        <v>0</v>
      </c>
      <c r="P113" s="86"/>
      <c r="Q113" s="199"/>
      <c r="R113" s="182"/>
      <c r="S113" s="182"/>
      <c r="T113" s="182"/>
      <c r="U113" s="182"/>
      <c r="V113" s="182"/>
      <c r="W113" s="182"/>
      <c r="X113" s="182"/>
      <c r="Y113" s="182"/>
      <c r="Z113" s="182"/>
      <c r="AA113" s="182"/>
      <c r="AB113" s="182"/>
      <c r="AC113" s="182"/>
      <c r="AD113" s="182"/>
      <c r="AE113" s="182"/>
      <c r="AF113" s="182"/>
      <c r="AG113" s="182"/>
      <c r="AH113" s="182"/>
      <c r="AI113" s="182"/>
      <c r="AJ113" s="182"/>
      <c r="AK113" s="89">
        <f t="shared" si="13"/>
        <v>0</v>
      </c>
      <c r="AL113" s="86"/>
      <c r="AM113" s="90">
        <f t="shared" si="14"/>
        <v>15014.5</v>
      </c>
      <c r="AN113" s="177"/>
    </row>
    <row r="114" spans="2:41" ht="15.75" customHeight="1" x14ac:dyDescent="0.35">
      <c r="B114" s="107"/>
      <c r="C114" s="181"/>
      <c r="D114" s="181"/>
      <c r="E114" s="181"/>
      <c r="F114" s="35"/>
      <c r="G114" s="83"/>
      <c r="H114" s="199"/>
      <c r="I114" s="182"/>
      <c r="J114" s="182"/>
      <c r="K114" s="182"/>
      <c r="L114" s="182"/>
      <c r="M114" s="182"/>
      <c r="N114" s="182"/>
      <c r="O114" s="89">
        <f t="shared" si="12"/>
        <v>0</v>
      </c>
      <c r="P114" s="86"/>
      <c r="Q114" s="199"/>
      <c r="R114" s="182"/>
      <c r="S114" s="182"/>
      <c r="T114" s="182"/>
      <c r="U114" s="182"/>
      <c r="V114" s="182"/>
      <c r="W114" s="182"/>
      <c r="X114" s="182"/>
      <c r="Y114" s="182"/>
      <c r="Z114" s="182"/>
      <c r="AA114" s="182"/>
      <c r="AB114" s="182"/>
      <c r="AC114" s="182"/>
      <c r="AD114" s="182"/>
      <c r="AE114" s="182"/>
      <c r="AF114" s="182"/>
      <c r="AG114" s="182"/>
      <c r="AH114" s="182"/>
      <c r="AI114" s="182"/>
      <c r="AJ114" s="182"/>
      <c r="AK114" s="89">
        <f t="shared" si="13"/>
        <v>0</v>
      </c>
      <c r="AL114" s="86"/>
      <c r="AM114" s="90">
        <f t="shared" si="14"/>
        <v>15014.5</v>
      </c>
      <c r="AN114" s="177"/>
    </row>
    <row r="115" spans="2:41" ht="15.75" customHeight="1" x14ac:dyDescent="0.35">
      <c r="B115" s="107"/>
      <c r="C115" s="181"/>
      <c r="D115" s="181"/>
      <c r="E115" s="181"/>
      <c r="F115" s="35"/>
      <c r="G115" s="83"/>
      <c r="H115" s="199"/>
      <c r="I115" s="182"/>
      <c r="J115" s="182"/>
      <c r="K115" s="182"/>
      <c r="L115" s="182"/>
      <c r="M115" s="182"/>
      <c r="N115" s="182"/>
      <c r="O115" s="89">
        <f t="shared" si="12"/>
        <v>0</v>
      </c>
      <c r="P115" s="86"/>
      <c r="Q115" s="199"/>
      <c r="R115" s="182"/>
      <c r="S115" s="182"/>
      <c r="T115" s="182"/>
      <c r="U115" s="182"/>
      <c r="V115" s="182"/>
      <c r="W115" s="182"/>
      <c r="X115" s="182"/>
      <c r="Y115" s="182"/>
      <c r="Z115" s="182"/>
      <c r="AA115" s="182"/>
      <c r="AB115" s="182"/>
      <c r="AC115" s="182"/>
      <c r="AD115" s="182"/>
      <c r="AE115" s="182"/>
      <c r="AF115" s="182"/>
      <c r="AG115" s="182"/>
      <c r="AH115" s="182"/>
      <c r="AI115" s="182"/>
      <c r="AJ115" s="182"/>
      <c r="AK115" s="89">
        <f t="shared" si="13"/>
        <v>0</v>
      </c>
      <c r="AL115" s="86"/>
      <c r="AM115" s="90">
        <f t="shared" si="14"/>
        <v>15014.5</v>
      </c>
      <c r="AN115" s="177"/>
    </row>
    <row r="116" spans="2:41" ht="15.75" customHeight="1" x14ac:dyDescent="0.35">
      <c r="B116" s="107"/>
      <c r="C116" s="181"/>
      <c r="D116" s="181"/>
      <c r="E116" s="181"/>
      <c r="F116" s="35"/>
      <c r="G116" s="83"/>
      <c r="H116" s="199"/>
      <c r="I116" s="182"/>
      <c r="J116" s="182"/>
      <c r="K116" s="182"/>
      <c r="L116" s="182"/>
      <c r="M116" s="182"/>
      <c r="N116" s="182"/>
      <c r="O116" s="89">
        <f t="shared" si="12"/>
        <v>0</v>
      </c>
      <c r="P116" s="86"/>
      <c r="Q116" s="199"/>
      <c r="R116" s="182"/>
      <c r="S116" s="182"/>
      <c r="T116" s="182"/>
      <c r="U116" s="182"/>
      <c r="V116" s="182"/>
      <c r="W116" s="182"/>
      <c r="X116" s="182"/>
      <c r="Y116" s="182"/>
      <c r="Z116" s="182"/>
      <c r="AA116" s="182"/>
      <c r="AB116" s="182"/>
      <c r="AC116" s="182"/>
      <c r="AD116" s="182"/>
      <c r="AE116" s="182"/>
      <c r="AF116" s="182"/>
      <c r="AG116" s="182"/>
      <c r="AH116" s="182"/>
      <c r="AI116" s="182"/>
      <c r="AJ116" s="182"/>
      <c r="AK116" s="89">
        <f t="shared" si="13"/>
        <v>0</v>
      </c>
      <c r="AL116" s="86"/>
      <c r="AM116" s="90">
        <f t="shared" si="14"/>
        <v>15014.5</v>
      </c>
      <c r="AN116" s="177"/>
    </row>
    <row r="117" spans="2:41" ht="15.75" customHeight="1" x14ac:dyDescent="0.35">
      <c r="B117" s="107"/>
      <c r="C117" s="181"/>
      <c r="D117" s="181"/>
      <c r="E117" s="181"/>
      <c r="F117" s="35"/>
      <c r="G117" s="83"/>
      <c r="H117" s="199"/>
      <c r="I117" s="182"/>
      <c r="J117" s="182"/>
      <c r="K117" s="182"/>
      <c r="L117" s="182"/>
      <c r="M117" s="182"/>
      <c r="N117" s="182"/>
      <c r="O117" s="89">
        <f t="shared" si="12"/>
        <v>0</v>
      </c>
      <c r="P117" s="86"/>
      <c r="Q117" s="199"/>
      <c r="R117" s="182"/>
      <c r="S117" s="182"/>
      <c r="T117" s="182"/>
      <c r="U117" s="182"/>
      <c r="V117" s="182"/>
      <c r="W117" s="182"/>
      <c r="X117" s="182"/>
      <c r="Y117" s="182"/>
      <c r="Z117" s="182"/>
      <c r="AA117" s="182"/>
      <c r="AB117" s="182"/>
      <c r="AC117" s="182"/>
      <c r="AD117" s="182"/>
      <c r="AE117" s="182"/>
      <c r="AF117" s="182"/>
      <c r="AG117" s="182"/>
      <c r="AH117" s="182"/>
      <c r="AI117" s="182"/>
      <c r="AJ117" s="182"/>
      <c r="AK117" s="89">
        <f t="shared" si="13"/>
        <v>0</v>
      </c>
      <c r="AL117" s="86"/>
      <c r="AM117" s="90">
        <f t="shared" si="14"/>
        <v>15014.5</v>
      </c>
      <c r="AN117" s="177"/>
    </row>
    <row r="118" spans="2:41" ht="15.75" customHeight="1" x14ac:dyDescent="0.35">
      <c r="B118" s="107"/>
      <c r="C118" s="181"/>
      <c r="D118" s="181"/>
      <c r="E118" s="181"/>
      <c r="F118" s="35"/>
      <c r="G118" s="83"/>
      <c r="H118" s="199"/>
      <c r="I118" s="182"/>
      <c r="J118" s="182"/>
      <c r="K118" s="182"/>
      <c r="L118" s="182"/>
      <c r="M118" s="182"/>
      <c r="N118" s="182"/>
      <c r="O118" s="89">
        <f t="shared" si="12"/>
        <v>0</v>
      </c>
      <c r="P118" s="86"/>
      <c r="Q118" s="199"/>
      <c r="R118" s="182"/>
      <c r="S118" s="182"/>
      <c r="T118" s="182"/>
      <c r="U118" s="182"/>
      <c r="V118" s="182"/>
      <c r="W118" s="182"/>
      <c r="X118" s="182"/>
      <c r="Y118" s="182"/>
      <c r="Z118" s="182"/>
      <c r="AA118" s="182"/>
      <c r="AB118" s="182"/>
      <c r="AC118" s="182"/>
      <c r="AD118" s="182"/>
      <c r="AE118" s="182"/>
      <c r="AF118" s="182"/>
      <c r="AG118" s="182"/>
      <c r="AH118" s="182"/>
      <c r="AI118" s="182"/>
      <c r="AJ118" s="182"/>
      <c r="AK118" s="89">
        <f t="shared" si="13"/>
        <v>0</v>
      </c>
      <c r="AL118" s="86"/>
      <c r="AM118" s="90">
        <f t="shared" si="14"/>
        <v>15014.5</v>
      </c>
      <c r="AN118" s="177"/>
    </row>
    <row r="119" spans="2:41" ht="15.75" customHeight="1" x14ac:dyDescent="0.35">
      <c r="B119" s="107"/>
      <c r="C119" s="181"/>
      <c r="D119" s="181"/>
      <c r="E119" s="181"/>
      <c r="F119" s="35"/>
      <c r="G119" s="83"/>
      <c r="H119" s="199"/>
      <c r="I119" s="182"/>
      <c r="J119" s="182"/>
      <c r="K119" s="182"/>
      <c r="L119" s="182"/>
      <c r="M119" s="182"/>
      <c r="N119" s="182"/>
      <c r="O119" s="89">
        <f t="shared" si="12"/>
        <v>0</v>
      </c>
      <c r="P119" s="86"/>
      <c r="Q119" s="199"/>
      <c r="R119" s="182"/>
      <c r="S119" s="182"/>
      <c r="T119" s="182"/>
      <c r="U119" s="182"/>
      <c r="V119" s="182"/>
      <c r="W119" s="182"/>
      <c r="X119" s="182"/>
      <c r="Y119" s="182"/>
      <c r="Z119" s="182"/>
      <c r="AA119" s="182"/>
      <c r="AB119" s="182"/>
      <c r="AC119" s="182"/>
      <c r="AD119" s="182"/>
      <c r="AE119" s="182"/>
      <c r="AF119" s="182"/>
      <c r="AG119" s="182"/>
      <c r="AH119" s="182"/>
      <c r="AI119" s="182"/>
      <c r="AJ119" s="182"/>
      <c r="AK119" s="89">
        <f t="shared" si="13"/>
        <v>0</v>
      </c>
      <c r="AL119" s="86"/>
      <c r="AM119" s="90">
        <f t="shared" si="14"/>
        <v>15014.5</v>
      </c>
      <c r="AN119" s="177"/>
    </row>
    <row r="120" spans="2:41" ht="15.75" customHeight="1" x14ac:dyDescent="0.35">
      <c r="B120" s="107"/>
      <c r="C120" s="181"/>
      <c r="D120" s="181"/>
      <c r="E120" s="181"/>
      <c r="F120" s="35"/>
      <c r="G120" s="83"/>
      <c r="H120" s="199"/>
      <c r="I120" s="182"/>
      <c r="J120" s="182"/>
      <c r="K120" s="182"/>
      <c r="L120" s="182"/>
      <c r="M120" s="182"/>
      <c r="N120" s="182"/>
      <c r="O120" s="89">
        <f t="shared" si="12"/>
        <v>0</v>
      </c>
      <c r="P120" s="86"/>
      <c r="Q120" s="199"/>
      <c r="R120" s="182"/>
      <c r="S120" s="182"/>
      <c r="T120" s="182"/>
      <c r="U120" s="182"/>
      <c r="V120" s="182"/>
      <c r="W120" s="182"/>
      <c r="X120" s="182"/>
      <c r="Y120" s="182"/>
      <c r="Z120" s="182"/>
      <c r="AA120" s="182"/>
      <c r="AB120" s="182"/>
      <c r="AC120" s="182"/>
      <c r="AD120" s="182"/>
      <c r="AE120" s="182"/>
      <c r="AF120" s="182"/>
      <c r="AG120" s="182"/>
      <c r="AH120" s="182"/>
      <c r="AI120" s="182"/>
      <c r="AJ120" s="182"/>
      <c r="AK120" s="89">
        <f t="shared" si="13"/>
        <v>0</v>
      </c>
      <c r="AL120" s="86"/>
      <c r="AM120" s="90">
        <f t="shared" si="14"/>
        <v>15014.5</v>
      </c>
      <c r="AN120" s="177"/>
    </row>
    <row r="121" spans="2:41" ht="15.75" customHeight="1" x14ac:dyDescent="0.35">
      <c r="B121" s="107"/>
      <c r="C121" s="181"/>
      <c r="D121" s="181"/>
      <c r="E121" s="181"/>
      <c r="F121" s="35"/>
      <c r="G121" s="83"/>
      <c r="H121" s="199"/>
      <c r="I121" s="182"/>
      <c r="J121" s="182"/>
      <c r="K121" s="182"/>
      <c r="L121" s="182"/>
      <c r="M121" s="182"/>
      <c r="N121" s="182"/>
      <c r="O121" s="89">
        <f t="shared" si="12"/>
        <v>0</v>
      </c>
      <c r="P121" s="86"/>
      <c r="Q121" s="199"/>
      <c r="R121" s="182"/>
      <c r="S121" s="182"/>
      <c r="T121" s="182"/>
      <c r="U121" s="182"/>
      <c r="V121" s="182"/>
      <c r="W121" s="182"/>
      <c r="X121" s="182"/>
      <c r="Y121" s="182"/>
      <c r="Z121" s="182"/>
      <c r="AA121" s="182"/>
      <c r="AB121" s="182"/>
      <c r="AC121" s="182"/>
      <c r="AD121" s="182"/>
      <c r="AE121" s="182"/>
      <c r="AF121" s="182"/>
      <c r="AG121" s="182"/>
      <c r="AH121" s="182"/>
      <c r="AI121" s="182"/>
      <c r="AJ121" s="182"/>
      <c r="AK121" s="89">
        <f t="shared" si="13"/>
        <v>0</v>
      </c>
      <c r="AL121" s="86"/>
      <c r="AM121" s="90">
        <f t="shared" si="14"/>
        <v>15014.5</v>
      </c>
      <c r="AN121" s="177"/>
    </row>
    <row r="122" spans="2:41" ht="15.75" customHeight="1" x14ac:dyDescent="0.35">
      <c r="B122" s="107"/>
      <c r="C122" s="181"/>
      <c r="D122" s="181"/>
      <c r="E122" s="181"/>
      <c r="F122" s="35"/>
      <c r="G122" s="83"/>
      <c r="H122" s="199"/>
      <c r="I122" s="182"/>
      <c r="J122" s="182"/>
      <c r="K122" s="182"/>
      <c r="L122" s="182"/>
      <c r="M122" s="182"/>
      <c r="N122" s="182"/>
      <c r="O122" s="89">
        <f t="shared" si="12"/>
        <v>0</v>
      </c>
      <c r="P122" s="86"/>
      <c r="Q122" s="199"/>
      <c r="R122" s="182"/>
      <c r="S122" s="182"/>
      <c r="T122" s="182"/>
      <c r="U122" s="182"/>
      <c r="V122" s="182"/>
      <c r="W122" s="182"/>
      <c r="X122" s="182"/>
      <c r="Y122" s="182"/>
      <c r="Z122" s="182"/>
      <c r="AA122" s="182"/>
      <c r="AB122" s="182"/>
      <c r="AC122" s="182"/>
      <c r="AD122" s="182"/>
      <c r="AE122" s="182"/>
      <c r="AF122" s="182"/>
      <c r="AG122" s="182"/>
      <c r="AH122" s="182"/>
      <c r="AI122" s="182"/>
      <c r="AJ122" s="182"/>
      <c r="AK122" s="89">
        <f t="shared" si="13"/>
        <v>0</v>
      </c>
      <c r="AL122" s="86"/>
      <c r="AM122" s="90">
        <f t="shared" si="14"/>
        <v>15014.5</v>
      </c>
      <c r="AN122" s="177"/>
    </row>
    <row r="123" spans="2:41" ht="15.75" customHeight="1" x14ac:dyDescent="0.35">
      <c r="B123" s="107"/>
      <c r="C123" s="181"/>
      <c r="D123" s="181"/>
      <c r="E123" s="181"/>
      <c r="F123" s="35"/>
      <c r="G123" s="83"/>
      <c r="H123" s="199"/>
      <c r="I123" s="182"/>
      <c r="J123" s="182"/>
      <c r="K123" s="182"/>
      <c r="L123" s="182"/>
      <c r="M123" s="182"/>
      <c r="N123" s="182"/>
      <c r="O123" s="89">
        <f t="shared" si="12"/>
        <v>0</v>
      </c>
      <c r="P123" s="86"/>
      <c r="Q123" s="199"/>
      <c r="R123" s="182"/>
      <c r="S123" s="182"/>
      <c r="T123" s="182"/>
      <c r="U123" s="182"/>
      <c r="V123" s="182"/>
      <c r="W123" s="182"/>
      <c r="X123" s="182"/>
      <c r="Y123" s="182"/>
      <c r="Z123" s="182"/>
      <c r="AA123" s="182"/>
      <c r="AB123" s="182"/>
      <c r="AC123" s="182"/>
      <c r="AD123" s="182"/>
      <c r="AE123" s="182"/>
      <c r="AF123" s="182"/>
      <c r="AG123" s="182"/>
      <c r="AH123" s="182"/>
      <c r="AI123" s="182"/>
      <c r="AJ123" s="182"/>
      <c r="AK123" s="89">
        <f t="shared" si="13"/>
        <v>0</v>
      </c>
      <c r="AL123" s="86"/>
      <c r="AM123" s="90">
        <f t="shared" si="14"/>
        <v>15014.5</v>
      </c>
      <c r="AN123" s="177"/>
    </row>
    <row r="124" spans="2:41" ht="15.75" customHeight="1" x14ac:dyDescent="0.35">
      <c r="B124" s="107"/>
      <c r="C124" s="181"/>
      <c r="D124" s="181"/>
      <c r="E124" s="181"/>
      <c r="F124" s="35"/>
      <c r="G124" s="83"/>
      <c r="H124" s="199"/>
      <c r="I124" s="182"/>
      <c r="J124" s="182"/>
      <c r="K124" s="182"/>
      <c r="L124" s="182"/>
      <c r="M124" s="182"/>
      <c r="N124" s="182"/>
      <c r="O124" s="89">
        <f t="shared" si="12"/>
        <v>0</v>
      </c>
      <c r="P124" s="86"/>
      <c r="Q124" s="199"/>
      <c r="R124" s="182"/>
      <c r="S124" s="182"/>
      <c r="T124" s="182"/>
      <c r="U124" s="182"/>
      <c r="V124" s="182"/>
      <c r="W124" s="182"/>
      <c r="X124" s="182"/>
      <c r="Y124" s="182"/>
      <c r="Z124" s="182"/>
      <c r="AA124" s="182"/>
      <c r="AB124" s="182"/>
      <c r="AC124" s="182"/>
      <c r="AD124" s="182"/>
      <c r="AE124" s="182"/>
      <c r="AF124" s="182"/>
      <c r="AG124" s="182"/>
      <c r="AH124" s="182"/>
      <c r="AI124" s="182"/>
      <c r="AJ124" s="182"/>
      <c r="AK124" s="91">
        <f t="shared" si="13"/>
        <v>0</v>
      </c>
      <c r="AL124" s="86"/>
      <c r="AM124" s="92">
        <f t="shared" si="14"/>
        <v>15014.5</v>
      </c>
      <c r="AN124" s="177"/>
    </row>
    <row r="125" spans="2:41" ht="15.75" customHeight="1" thickBot="1" x14ac:dyDescent="0.4">
      <c r="B125" s="108"/>
      <c r="C125" s="202"/>
      <c r="D125" s="202"/>
      <c r="E125" s="202"/>
      <c r="F125" s="34"/>
      <c r="G125" s="83"/>
      <c r="H125" s="201"/>
      <c r="I125" s="196"/>
      <c r="J125" s="196"/>
      <c r="K125" s="196"/>
      <c r="L125" s="196"/>
      <c r="M125" s="196"/>
      <c r="N125" s="197"/>
      <c r="O125" s="93">
        <f t="shared" si="12"/>
        <v>0</v>
      </c>
      <c r="P125" s="83"/>
      <c r="Q125" s="200"/>
      <c r="R125" s="196"/>
      <c r="S125" s="196"/>
      <c r="T125" s="196"/>
      <c r="U125" s="196"/>
      <c r="V125" s="196"/>
      <c r="W125" s="196"/>
      <c r="X125" s="196"/>
      <c r="Y125" s="196"/>
      <c r="Z125" s="196"/>
      <c r="AA125" s="196"/>
      <c r="AB125" s="196"/>
      <c r="AC125" s="196"/>
      <c r="AD125" s="196"/>
      <c r="AE125" s="196"/>
      <c r="AF125" s="196"/>
      <c r="AG125" s="196"/>
      <c r="AH125" s="196"/>
      <c r="AI125" s="196"/>
      <c r="AJ125" s="197"/>
      <c r="AK125" s="91">
        <f t="shared" si="13"/>
        <v>0</v>
      </c>
      <c r="AL125" s="86"/>
      <c r="AM125" s="94">
        <f t="shared" si="14"/>
        <v>15014.5</v>
      </c>
      <c r="AN125" s="178"/>
    </row>
    <row r="126" spans="2:41" ht="26.25" customHeight="1" thickTop="1" thickBot="1" x14ac:dyDescent="0.25">
      <c r="B126" s="141" t="s">
        <v>58</v>
      </c>
      <c r="C126" s="142"/>
      <c r="D126" s="142"/>
      <c r="E126" s="142"/>
      <c r="F126" s="143"/>
      <c r="G126" s="83"/>
      <c r="H126" s="174"/>
      <c r="I126" s="139"/>
      <c r="J126" s="139"/>
      <c r="K126" s="139"/>
      <c r="L126" s="139"/>
      <c r="M126" s="139"/>
      <c r="N126" s="139"/>
      <c r="O126" s="140"/>
      <c r="P126" s="83"/>
      <c r="Q126" s="179"/>
      <c r="R126" s="139"/>
      <c r="S126" s="139"/>
      <c r="T126" s="139"/>
      <c r="U126" s="139"/>
      <c r="V126" s="139"/>
      <c r="W126" s="139"/>
      <c r="X126" s="139"/>
      <c r="Y126" s="139"/>
      <c r="Z126" s="139"/>
      <c r="AA126" s="139"/>
      <c r="AB126" s="139"/>
      <c r="AC126" s="139"/>
      <c r="AD126" s="139"/>
      <c r="AE126" s="139"/>
      <c r="AF126" s="139"/>
      <c r="AG126" s="139"/>
      <c r="AH126" s="139"/>
      <c r="AI126" s="139"/>
      <c r="AJ126" s="139"/>
      <c r="AK126" s="152"/>
      <c r="AL126" s="84"/>
      <c r="AM126" s="54">
        <f>AM125</f>
        <v>15014.5</v>
      </c>
      <c r="AN126" s="58" t="s">
        <v>87</v>
      </c>
      <c r="AO126" s="59"/>
    </row>
    <row r="127" spans="2:41" ht="15.75" customHeight="1" thickTop="1" x14ac:dyDescent="0.2">
      <c r="AK127" s="195"/>
      <c r="AL127" s="195"/>
      <c r="AM127" s="195"/>
      <c r="AN127" s="195"/>
      <c r="AO127" s="195"/>
    </row>
    <row r="128" spans="2:41" ht="15.75" customHeight="1" x14ac:dyDescent="0.2">
      <c r="AK128" s="195"/>
      <c r="AL128" s="195"/>
      <c r="AM128" s="195"/>
      <c r="AN128" s="195"/>
      <c r="AO128" s="195"/>
    </row>
  </sheetData>
  <customSheetViews>
    <customSheetView guid="{4C58CA07-9D56-41B7-A853-A40D5E627599}"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
      <headerFooter alignWithMargins="0"/>
    </customSheetView>
    <customSheetView guid="{CCE26E4F-582E-4BA7-A0B8-21BC792AF853}"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2"/>
      <headerFooter alignWithMargins="0"/>
    </customSheetView>
    <customSheetView guid="{02C9CCFA-0C84-43D3-97DF-2B162568E996}"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3"/>
      <headerFooter alignWithMargins="0"/>
    </customSheetView>
    <customSheetView guid="{93BEF7CC-77EF-40A3-9C38-A4783945A75A}"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4"/>
      <headerFooter alignWithMargins="0"/>
    </customSheetView>
    <customSheetView guid="{0F0F6AB8-4F4C-4B91-8ADF-B172EE4C672E}"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5"/>
      <headerFooter alignWithMargins="0"/>
    </customSheetView>
    <customSheetView guid="{8CD34DC8-CA24-4C92-9659-3157B830ECAC}"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6"/>
      <headerFooter alignWithMargins="0"/>
    </customSheetView>
    <customSheetView guid="{ABB229F2-AC12-49CA-8E2C-D477851BE589}"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7"/>
      <headerFooter alignWithMargins="0"/>
    </customSheetView>
    <customSheetView guid="{5F536D07-06CB-4019-9A9D-3B2E4D9B89A5}"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8"/>
      <headerFooter alignWithMargins="0"/>
    </customSheetView>
    <customSheetView guid="{D6530776-DADC-4913-97DD-69B25E99A9D8}"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9"/>
      <headerFooter alignWithMargins="0"/>
    </customSheetView>
    <customSheetView guid="{EAA13EB3-DEFD-414A-A114-1AC89BA5CCE7}"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0"/>
      <headerFooter alignWithMargins="0"/>
    </customSheetView>
    <customSheetView guid="{1D148915-0029-48E6-A4B0-34A94DE9390B}"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1"/>
      <headerFooter alignWithMargins="0"/>
    </customSheetView>
    <customSheetView guid="{65E6302F-72B2-459A-9CD4-FB08BF324D36}"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2"/>
      <headerFooter alignWithMargins="0"/>
    </customSheetView>
    <customSheetView guid="{B1EAB89F-247D-4B53-8395-D88D7FC6DEAE}" showGridLines="0" fitToPage="1" printArea="1">
      <pane xSplit="4" ySplit="5" topLeftCell="BF100" activePane="bottomRight" state="frozen"/>
      <selection pane="bottomRight" activeCell="BP5" sqref="BP5"/>
      <pageMargins left="0.35433070866141703" right="0.35433070866141703" top="0" bottom="0" header="0.16" footer="0.12"/>
      <pageSetup paperSize="9" scale="75" fitToWidth="0" orientation="landscape" horizontalDpi="360" verticalDpi="360" r:id="rId13"/>
      <headerFooter alignWithMargins="0"/>
    </customSheetView>
  </customSheetViews>
  <mergeCells count="3">
    <mergeCell ref="AM3:AM4"/>
    <mergeCell ref="O3:O4"/>
    <mergeCell ref="AK3:AK4"/>
  </mergeCells>
  <phoneticPr fontId="0" type="noConversion"/>
  <dataValidations count="1">
    <dataValidation type="list" allowBlank="1" showInputMessage="1" showErrorMessage="1" sqref="AN5:AN125" xr:uid="{00000000-0002-0000-0300-000000000000}">
      <formula1>Reconciled</formula1>
    </dataValidation>
  </dataValidations>
  <pageMargins left="0.35433070866141703" right="0.35433070866141703" top="0" bottom="0" header="0.16" footer="0.12"/>
  <pageSetup paperSize="9" scale="75" fitToWidth="0" orientation="landscape" horizontalDpi="360" verticalDpi="360"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66"/>
    <pageSetUpPr autoPageBreaks="0" fitToPage="1"/>
  </sheetPr>
  <dimension ref="A1:R63"/>
  <sheetViews>
    <sheetView showGridLines="0" zoomScaleNormal="100" workbookViewId="0">
      <pane ySplit="5" topLeftCell="A42" activePane="bottomLeft" state="frozen"/>
      <selection pane="bottomLeft" activeCell="E56" sqref="E56"/>
    </sheetView>
  </sheetViews>
  <sheetFormatPr defaultRowHeight="12.75" x14ac:dyDescent="0.2"/>
  <cols>
    <col min="1" max="1" width="2.140625" customWidth="1"/>
    <col min="2" max="2" width="3" customWidth="1"/>
    <col min="3" max="3" width="37.42578125" customWidth="1"/>
    <col min="4" max="4" width="1.7109375" customWidth="1"/>
    <col min="5" max="16" width="14.7109375" customWidth="1"/>
    <col min="17" max="17" width="14.7109375" style="1" customWidth="1"/>
    <col min="18" max="18" width="5" customWidth="1"/>
  </cols>
  <sheetData>
    <row r="1" spans="2:18" ht="7.5" customHeight="1" x14ac:dyDescent="0.2">
      <c r="B1" s="21"/>
      <c r="C1" s="22"/>
      <c r="D1" s="22"/>
      <c r="E1" s="22"/>
      <c r="F1" s="22"/>
      <c r="G1" s="22"/>
      <c r="H1" s="22"/>
      <c r="I1" s="22"/>
      <c r="J1" s="22"/>
      <c r="K1" s="22"/>
      <c r="L1" s="22"/>
      <c r="M1" s="22"/>
      <c r="N1" s="22"/>
      <c r="O1" s="22"/>
      <c r="P1" s="22"/>
      <c r="Q1" s="23"/>
    </row>
    <row r="2" spans="2:18" ht="21.75" customHeight="1" x14ac:dyDescent="0.2">
      <c r="B2" s="24" t="s">
        <v>16</v>
      </c>
      <c r="C2" s="25"/>
      <c r="D2" s="25"/>
      <c r="E2" s="26"/>
      <c r="F2" s="27"/>
      <c r="G2" s="27"/>
      <c r="H2" s="27"/>
      <c r="I2" s="27"/>
      <c r="J2" s="27"/>
      <c r="K2" s="27"/>
      <c r="L2" s="27"/>
      <c r="M2" s="27"/>
      <c r="N2" s="215" t="s">
        <v>112</v>
      </c>
      <c r="O2" s="27"/>
      <c r="P2" s="27"/>
      <c r="Q2" s="27"/>
    </row>
    <row r="3" spans="2:18" ht="21.75" customHeight="1" thickBot="1" x14ac:dyDescent="0.25">
      <c r="B3" s="28" t="str">
        <f>AccountsHeaders!B7</f>
        <v>Enter Your Business Name Here</v>
      </c>
      <c r="C3" s="29"/>
      <c r="D3" s="79"/>
      <c r="E3" s="26"/>
      <c r="F3" s="30"/>
      <c r="G3" s="30"/>
      <c r="H3" s="30"/>
      <c r="I3" s="30"/>
      <c r="J3" s="30"/>
      <c r="K3" s="30"/>
      <c r="L3" s="30"/>
      <c r="M3" s="30"/>
      <c r="N3" s="30"/>
      <c r="O3" s="30"/>
      <c r="P3" s="30"/>
      <c r="Q3" s="30"/>
    </row>
    <row r="4" spans="2:18" ht="21.75" customHeight="1" thickTop="1" x14ac:dyDescent="0.2">
      <c r="B4" s="78"/>
      <c r="C4" s="79"/>
      <c r="D4" s="79"/>
      <c r="E4" s="97" t="s">
        <v>30</v>
      </c>
      <c r="F4" s="97" t="s">
        <v>31</v>
      </c>
      <c r="G4" s="97" t="s">
        <v>32</v>
      </c>
      <c r="H4" s="97" t="s">
        <v>33</v>
      </c>
      <c r="I4" s="97" t="s">
        <v>34</v>
      </c>
      <c r="J4" s="97" t="s">
        <v>35</v>
      </c>
      <c r="K4" s="97" t="s">
        <v>36</v>
      </c>
      <c r="L4" s="97" t="s">
        <v>37</v>
      </c>
      <c r="M4" s="97" t="s">
        <v>38</v>
      </c>
      <c r="N4" s="97" t="s">
        <v>39</v>
      </c>
      <c r="O4" s="97" t="s">
        <v>40</v>
      </c>
      <c r="P4" s="97" t="s">
        <v>41</v>
      </c>
      <c r="Q4" s="97" t="s">
        <v>28</v>
      </c>
    </row>
    <row r="5" spans="2:18" s="32" customFormat="1" ht="15" x14ac:dyDescent="0.2">
      <c r="B5" s="31"/>
      <c r="C5" s="31"/>
      <c r="D5" s="31"/>
      <c r="E5" s="31" t="str">
        <f>MonthsHeaders!B8</f>
        <v>January</v>
      </c>
      <c r="F5" s="31" t="str">
        <f>MonthsHeaders!C8</f>
        <v>February</v>
      </c>
      <c r="G5" s="31" t="str">
        <f>MonthsHeaders!D8</f>
        <v>March</v>
      </c>
      <c r="H5" s="31" t="str">
        <f>MonthsHeaders!E8</f>
        <v>April</v>
      </c>
      <c r="I5" s="31" t="str">
        <f>MonthsHeaders!F8</f>
        <v>May</v>
      </c>
      <c r="J5" s="31" t="str">
        <f>MonthsHeaders!G8</f>
        <v>June</v>
      </c>
      <c r="K5" s="31" t="str">
        <f>MonthsHeaders!H8</f>
        <v>July</v>
      </c>
      <c r="L5" s="31" t="str">
        <f>MonthsHeaders!I8</f>
        <v>August</v>
      </c>
      <c r="M5" s="31" t="str">
        <f>MonthsHeaders!J8</f>
        <v>September</v>
      </c>
      <c r="N5" s="31" t="str">
        <f>MonthsHeaders!K8</f>
        <v>October</v>
      </c>
      <c r="O5" s="31" t="str">
        <f>MonthsHeaders!L8</f>
        <v>November</v>
      </c>
      <c r="P5" s="31" t="str">
        <f>MonthsHeaders!M8</f>
        <v>December</v>
      </c>
      <c r="Q5" s="31" t="s">
        <v>28</v>
      </c>
    </row>
    <row r="6" spans="2:18" s="68" customFormat="1" ht="18" customHeight="1" x14ac:dyDescent="0.2">
      <c r="B6" s="70" t="s">
        <v>3</v>
      </c>
      <c r="C6" s="74"/>
      <c r="E6" s="71"/>
      <c r="F6" s="71"/>
      <c r="G6" s="71"/>
      <c r="H6" s="71"/>
      <c r="I6" s="71"/>
      <c r="J6" s="71"/>
      <c r="K6" s="71"/>
      <c r="L6" s="71"/>
      <c r="M6" s="71"/>
      <c r="N6" s="71"/>
      <c r="O6" s="71"/>
      <c r="P6" s="71"/>
      <c r="Q6" s="133"/>
    </row>
    <row r="7" spans="2:18" ht="15" customHeight="1" x14ac:dyDescent="0.2">
      <c r="C7" s="69"/>
      <c r="D7" s="63"/>
      <c r="E7" s="64"/>
      <c r="F7" s="64"/>
      <c r="G7" s="64"/>
      <c r="H7" s="64"/>
      <c r="I7" s="64"/>
      <c r="J7" s="64"/>
      <c r="K7" s="64"/>
      <c r="L7" s="64"/>
      <c r="M7" s="64"/>
      <c r="N7" s="64"/>
      <c r="O7" s="64"/>
      <c r="P7" s="64"/>
      <c r="Q7" s="134"/>
    </row>
    <row r="8" spans="2:18" ht="15" customHeight="1" x14ac:dyDescent="0.2">
      <c r="C8" s="62" t="str">
        <f>AccountsHeaders!H11</f>
        <v>Income Account 1</v>
      </c>
      <c r="D8" s="63"/>
      <c r="E8" s="184">
        <f>April!$H$4</f>
        <v>956.67</v>
      </c>
      <c r="F8" s="184">
        <f>May!$H$5</f>
        <v>0</v>
      </c>
      <c r="G8" s="184" t="e">
        <f>#REF!</f>
        <v>#REF!</v>
      </c>
      <c r="H8" s="184" t="e">
        <f>#REF!</f>
        <v>#REF!</v>
      </c>
      <c r="I8" s="184" t="e">
        <f>#REF!</f>
        <v>#REF!</v>
      </c>
      <c r="J8" s="184" t="e">
        <f>#REF!</f>
        <v>#REF!</v>
      </c>
      <c r="K8" s="184" t="e">
        <f>#REF!</f>
        <v>#REF!</v>
      </c>
      <c r="L8" s="184" t="e">
        <f>#REF!</f>
        <v>#REF!</v>
      </c>
      <c r="M8" s="184" t="e">
        <f>#REF!</f>
        <v>#REF!</v>
      </c>
      <c r="N8" s="184" t="e">
        <f>#REF!</f>
        <v>#REF!</v>
      </c>
      <c r="O8" s="184" t="e">
        <f>#REF!</f>
        <v>#REF!</v>
      </c>
      <c r="P8" s="184" t="e">
        <f>#REF!</f>
        <v>#REF!</v>
      </c>
      <c r="Q8" s="185" t="e">
        <f>SUM(E8:P8)</f>
        <v>#REF!</v>
      </c>
    </row>
    <row r="9" spans="2:18" ht="15" customHeight="1" x14ac:dyDescent="0.2">
      <c r="C9" s="62" t="str">
        <f>AccountsHeaders!I11</f>
        <v>Income Account 2</v>
      </c>
      <c r="D9" s="63"/>
      <c r="E9" s="184">
        <f>April!$I$4</f>
        <v>1108.5</v>
      </c>
      <c r="F9" s="184">
        <f>May!$I$5</f>
        <v>0</v>
      </c>
      <c r="G9" s="184" t="e">
        <f>#REF!</f>
        <v>#REF!</v>
      </c>
      <c r="H9" s="184" t="e">
        <f>#REF!</f>
        <v>#REF!</v>
      </c>
      <c r="I9" s="184" t="e">
        <f>#REF!</f>
        <v>#REF!</v>
      </c>
      <c r="J9" s="184" t="e">
        <f>#REF!</f>
        <v>#REF!</v>
      </c>
      <c r="K9" s="184" t="e">
        <f>#REF!</f>
        <v>#REF!</v>
      </c>
      <c r="L9" s="184" t="e">
        <f>#REF!</f>
        <v>#REF!</v>
      </c>
      <c r="M9" s="184" t="e">
        <f>#REF!</f>
        <v>#REF!</v>
      </c>
      <c r="N9" s="184" t="e">
        <f>#REF!</f>
        <v>#REF!</v>
      </c>
      <c r="O9" s="184" t="e">
        <f>#REF!</f>
        <v>#REF!</v>
      </c>
      <c r="P9" s="184" t="e">
        <f>#REF!</f>
        <v>#REF!</v>
      </c>
      <c r="Q9" s="185" t="e">
        <f t="shared" ref="Q9:Q14" si="0">SUM(E9:P9)</f>
        <v>#REF!</v>
      </c>
    </row>
    <row r="10" spans="2:18" ht="15" customHeight="1" x14ac:dyDescent="0.2">
      <c r="C10" s="62" t="str">
        <f>AccountsHeaders!J11</f>
        <v>Income Account 3</v>
      </c>
      <c r="D10" s="63"/>
      <c r="E10" s="184">
        <f>April!$K$4</f>
        <v>0</v>
      </c>
      <c r="F10" s="184">
        <f>May!$J$5</f>
        <v>0</v>
      </c>
      <c r="G10" s="184" t="e">
        <f>#REF!</f>
        <v>#REF!</v>
      </c>
      <c r="H10" s="184" t="e">
        <f>#REF!</f>
        <v>#REF!</v>
      </c>
      <c r="I10" s="184" t="e">
        <f>#REF!</f>
        <v>#REF!</v>
      </c>
      <c r="J10" s="184" t="e">
        <f>#REF!</f>
        <v>#REF!</v>
      </c>
      <c r="K10" s="184" t="e">
        <f>#REF!</f>
        <v>#REF!</v>
      </c>
      <c r="L10" s="184" t="e">
        <f>#REF!</f>
        <v>#REF!</v>
      </c>
      <c r="M10" s="184" t="e">
        <f>#REF!</f>
        <v>#REF!</v>
      </c>
      <c r="N10" s="184" t="e">
        <f>#REF!</f>
        <v>#REF!</v>
      </c>
      <c r="O10" s="184" t="e">
        <f>#REF!</f>
        <v>#REF!</v>
      </c>
      <c r="P10" s="184" t="e">
        <f>#REF!</f>
        <v>#REF!</v>
      </c>
      <c r="Q10" s="185" t="e">
        <f t="shared" si="0"/>
        <v>#REF!</v>
      </c>
    </row>
    <row r="11" spans="2:18" ht="15" customHeight="1" x14ac:dyDescent="0.2">
      <c r="C11" s="62" t="str">
        <f>AccountsHeaders!K11</f>
        <v>Income Account 4</v>
      </c>
      <c r="D11" s="63"/>
      <c r="E11" s="184" t="e">
        <f>April!#REF!</f>
        <v>#REF!</v>
      </c>
      <c r="F11" s="184">
        <f>May!$K$5</f>
        <v>0</v>
      </c>
      <c r="G11" s="184" t="e">
        <f>#REF!</f>
        <v>#REF!</v>
      </c>
      <c r="H11" s="184" t="e">
        <f>#REF!</f>
        <v>#REF!</v>
      </c>
      <c r="I11" s="184" t="e">
        <f>#REF!</f>
        <v>#REF!</v>
      </c>
      <c r="J11" s="184" t="e">
        <f>#REF!</f>
        <v>#REF!</v>
      </c>
      <c r="K11" s="184" t="e">
        <f>#REF!</f>
        <v>#REF!</v>
      </c>
      <c r="L11" s="184" t="e">
        <f>#REF!</f>
        <v>#REF!</v>
      </c>
      <c r="M11" s="184" t="e">
        <f>#REF!</f>
        <v>#REF!</v>
      </c>
      <c r="N11" s="184" t="e">
        <f>#REF!</f>
        <v>#REF!</v>
      </c>
      <c r="O11" s="184" t="e">
        <f>#REF!</f>
        <v>#REF!</v>
      </c>
      <c r="P11" s="184" t="e">
        <f>#REF!</f>
        <v>#REF!</v>
      </c>
      <c r="Q11" s="185" t="e">
        <f t="shared" si="0"/>
        <v>#REF!</v>
      </c>
    </row>
    <row r="12" spans="2:18" ht="15" customHeight="1" x14ac:dyDescent="0.2">
      <c r="C12" s="62" t="str">
        <f>AccountsHeaders!L11</f>
        <v>Income Account 5</v>
      </c>
      <c r="D12" s="63"/>
      <c r="E12" s="184" t="e">
        <f>April!#REF!</f>
        <v>#REF!</v>
      </c>
      <c r="F12" s="184">
        <f>May!$L$5</f>
        <v>0</v>
      </c>
      <c r="G12" s="184" t="e">
        <f>#REF!</f>
        <v>#REF!</v>
      </c>
      <c r="H12" s="184" t="e">
        <f>#REF!</f>
        <v>#REF!</v>
      </c>
      <c r="I12" s="184" t="e">
        <f>#REF!</f>
        <v>#REF!</v>
      </c>
      <c r="J12" s="184" t="e">
        <f>#REF!</f>
        <v>#REF!</v>
      </c>
      <c r="K12" s="184" t="e">
        <f>#REF!</f>
        <v>#REF!</v>
      </c>
      <c r="L12" s="184" t="e">
        <f>#REF!</f>
        <v>#REF!</v>
      </c>
      <c r="M12" s="184" t="e">
        <f>#REF!</f>
        <v>#REF!</v>
      </c>
      <c r="N12" s="184" t="e">
        <f>#REF!</f>
        <v>#REF!</v>
      </c>
      <c r="O12" s="184" t="e">
        <f>#REF!</f>
        <v>#REF!</v>
      </c>
      <c r="P12" s="184" t="e">
        <f>#REF!</f>
        <v>#REF!</v>
      </c>
      <c r="Q12" s="185" t="e">
        <f t="shared" si="0"/>
        <v>#REF!</v>
      </c>
    </row>
    <row r="13" spans="2:18" ht="15" customHeight="1" x14ac:dyDescent="0.2">
      <c r="C13" s="62" t="str">
        <f>AccountsHeaders!M11</f>
        <v>Income Account 6</v>
      </c>
      <c r="D13" s="63"/>
      <c r="E13" s="184" t="e">
        <f>April!#REF!</f>
        <v>#REF!</v>
      </c>
      <c r="F13" s="184">
        <f>May!$M$5</f>
        <v>0</v>
      </c>
      <c r="G13" s="184" t="e">
        <f>#REF!</f>
        <v>#REF!</v>
      </c>
      <c r="H13" s="184" t="e">
        <f>#REF!</f>
        <v>#REF!</v>
      </c>
      <c r="I13" s="184" t="e">
        <f>#REF!</f>
        <v>#REF!</v>
      </c>
      <c r="J13" s="184" t="e">
        <f>#REF!</f>
        <v>#REF!</v>
      </c>
      <c r="K13" s="184" t="e">
        <f>#REF!</f>
        <v>#REF!</v>
      </c>
      <c r="L13" s="184" t="e">
        <f>#REF!</f>
        <v>#REF!</v>
      </c>
      <c r="M13" s="184" t="e">
        <f>#REF!</f>
        <v>#REF!</v>
      </c>
      <c r="N13" s="184" t="e">
        <f>#REF!</f>
        <v>#REF!</v>
      </c>
      <c r="O13" s="184" t="e">
        <f>#REF!</f>
        <v>#REF!</v>
      </c>
      <c r="P13" s="184" t="e">
        <f>#REF!</f>
        <v>#REF!</v>
      </c>
      <c r="Q13" s="185" t="e">
        <f t="shared" si="0"/>
        <v>#REF!</v>
      </c>
    </row>
    <row r="14" spans="2:18" ht="15" customHeight="1" x14ac:dyDescent="0.2">
      <c r="C14" s="62" t="str">
        <f>AccountsHeaders!N11</f>
        <v>Income Account 7</v>
      </c>
      <c r="D14" s="63"/>
      <c r="E14" s="184" t="e">
        <f>April!#REF!</f>
        <v>#REF!</v>
      </c>
      <c r="F14" s="184">
        <f>May!$N$5</f>
        <v>0</v>
      </c>
      <c r="G14" s="184" t="e">
        <f>#REF!</f>
        <v>#REF!</v>
      </c>
      <c r="H14" s="184" t="e">
        <f>#REF!</f>
        <v>#REF!</v>
      </c>
      <c r="I14" s="184" t="e">
        <f>#REF!</f>
        <v>#REF!</v>
      </c>
      <c r="J14" s="184" t="e">
        <f>#REF!</f>
        <v>#REF!</v>
      </c>
      <c r="K14" s="184" t="e">
        <f>#REF!</f>
        <v>#REF!</v>
      </c>
      <c r="L14" s="184" t="e">
        <f>#REF!</f>
        <v>#REF!</v>
      </c>
      <c r="M14" s="184" t="e">
        <f>#REF!</f>
        <v>#REF!</v>
      </c>
      <c r="N14" s="184" t="e">
        <f>#REF!</f>
        <v>#REF!</v>
      </c>
      <c r="O14" s="184" t="e">
        <f>#REF!</f>
        <v>#REF!</v>
      </c>
      <c r="P14" s="184" t="e">
        <f>#REF!</f>
        <v>#REF!</v>
      </c>
      <c r="Q14" s="185" t="e">
        <f t="shared" si="0"/>
        <v>#REF!</v>
      </c>
    </row>
    <row r="15" spans="2:18" ht="18" customHeight="1" x14ac:dyDescent="0.2">
      <c r="B15" s="72"/>
      <c r="C15" s="76" t="s">
        <v>17</v>
      </c>
      <c r="D15" s="65"/>
      <c r="E15" s="187" t="e">
        <f>SUM(E8:E14)</f>
        <v>#REF!</v>
      </c>
      <c r="F15" s="187">
        <f t="shared" ref="F15:P15" si="1">SUM(F8:F14)</f>
        <v>0</v>
      </c>
      <c r="G15" s="187" t="e">
        <f t="shared" si="1"/>
        <v>#REF!</v>
      </c>
      <c r="H15" s="187" t="e">
        <f t="shared" si="1"/>
        <v>#REF!</v>
      </c>
      <c r="I15" s="187" t="e">
        <f t="shared" si="1"/>
        <v>#REF!</v>
      </c>
      <c r="J15" s="187" t="e">
        <f t="shared" si="1"/>
        <v>#REF!</v>
      </c>
      <c r="K15" s="187" t="e">
        <f t="shared" si="1"/>
        <v>#REF!</v>
      </c>
      <c r="L15" s="187" t="e">
        <f t="shared" si="1"/>
        <v>#REF!</v>
      </c>
      <c r="M15" s="187" t="e">
        <f t="shared" si="1"/>
        <v>#REF!</v>
      </c>
      <c r="N15" s="187" t="e">
        <f t="shared" si="1"/>
        <v>#REF!</v>
      </c>
      <c r="O15" s="187" t="e">
        <f t="shared" si="1"/>
        <v>#REF!</v>
      </c>
      <c r="P15" s="187" t="e">
        <f t="shared" si="1"/>
        <v>#REF!</v>
      </c>
      <c r="Q15" s="186" t="e">
        <f>SUM(Q8:Q14)</f>
        <v>#REF!</v>
      </c>
      <c r="R15" s="18"/>
    </row>
    <row r="16" spans="2:18" ht="18" customHeight="1" x14ac:dyDescent="0.2">
      <c r="B16" s="72"/>
      <c r="C16" s="14"/>
      <c r="D16" s="65"/>
      <c r="E16" s="73"/>
      <c r="F16" s="73"/>
      <c r="G16" s="73"/>
      <c r="H16" s="73"/>
      <c r="I16" s="73"/>
      <c r="J16" s="73"/>
      <c r="K16" s="73"/>
      <c r="L16" s="73"/>
      <c r="M16" s="73"/>
      <c r="N16" s="73"/>
      <c r="O16" s="73"/>
      <c r="P16" s="73"/>
      <c r="Q16" s="135"/>
      <c r="R16" s="18"/>
    </row>
    <row r="17" spans="2:17" ht="15" customHeight="1" x14ac:dyDescent="0.2">
      <c r="C17" s="63"/>
      <c r="D17" s="63"/>
      <c r="E17" s="66"/>
      <c r="F17" s="66"/>
      <c r="G17" s="66"/>
      <c r="H17" s="66"/>
      <c r="I17" s="66"/>
      <c r="J17" s="66"/>
      <c r="K17" s="66"/>
      <c r="L17" s="66"/>
      <c r="M17" s="66"/>
      <c r="N17" s="66"/>
      <c r="O17" s="66"/>
      <c r="P17" s="66"/>
      <c r="Q17" s="135"/>
    </row>
    <row r="18" spans="2:17" ht="21" customHeight="1" thickBot="1" x14ac:dyDescent="0.25">
      <c r="B18" s="61"/>
      <c r="C18" s="75" t="s">
        <v>18</v>
      </c>
      <c r="D18" s="67"/>
      <c r="E18" s="188" t="e">
        <f>E15</f>
        <v>#REF!</v>
      </c>
      <c r="F18" s="188">
        <f t="shared" ref="F18:Q18" si="2">F15</f>
        <v>0</v>
      </c>
      <c r="G18" s="188" t="e">
        <f t="shared" si="2"/>
        <v>#REF!</v>
      </c>
      <c r="H18" s="188" t="e">
        <f t="shared" si="2"/>
        <v>#REF!</v>
      </c>
      <c r="I18" s="188" t="e">
        <f t="shared" si="2"/>
        <v>#REF!</v>
      </c>
      <c r="J18" s="188" t="e">
        <f t="shared" si="2"/>
        <v>#REF!</v>
      </c>
      <c r="K18" s="188" t="e">
        <f t="shared" si="2"/>
        <v>#REF!</v>
      </c>
      <c r="L18" s="188" t="e">
        <f t="shared" si="2"/>
        <v>#REF!</v>
      </c>
      <c r="M18" s="188" t="e">
        <f t="shared" si="2"/>
        <v>#REF!</v>
      </c>
      <c r="N18" s="188" t="e">
        <f t="shared" si="2"/>
        <v>#REF!</v>
      </c>
      <c r="O18" s="188" t="e">
        <f t="shared" si="2"/>
        <v>#REF!</v>
      </c>
      <c r="P18" s="188" t="e">
        <f t="shared" si="2"/>
        <v>#REF!</v>
      </c>
      <c r="Q18" s="189" t="e">
        <f t="shared" si="2"/>
        <v>#REF!</v>
      </c>
    </row>
    <row r="19" spans="2:17" ht="15" customHeight="1" thickTop="1" x14ac:dyDescent="0.2">
      <c r="C19" s="19"/>
      <c r="D19" s="19"/>
      <c r="E19" s="20"/>
      <c r="F19" s="20"/>
      <c r="G19" s="20"/>
      <c r="H19" s="20"/>
      <c r="I19" s="20"/>
      <c r="J19" s="20"/>
      <c r="K19" s="20"/>
      <c r="L19" s="20"/>
      <c r="M19" s="20"/>
      <c r="N19" s="20"/>
      <c r="O19" s="20"/>
      <c r="P19" s="20"/>
      <c r="Q19" s="137"/>
    </row>
    <row r="20" spans="2:17" ht="15" customHeight="1" x14ac:dyDescent="0.2">
      <c r="C20" s="19"/>
      <c r="D20" s="19"/>
      <c r="E20" s="20"/>
      <c r="F20" s="20"/>
      <c r="G20" s="20"/>
      <c r="H20" s="20"/>
      <c r="I20" s="20"/>
      <c r="J20" s="20"/>
      <c r="K20" s="20"/>
      <c r="L20" s="20"/>
      <c r="M20" s="20"/>
      <c r="N20" s="20"/>
      <c r="O20" s="20"/>
      <c r="P20" s="20"/>
      <c r="Q20" s="137"/>
    </row>
    <row r="21" spans="2:17" ht="18" customHeight="1" x14ac:dyDescent="0.2">
      <c r="E21" s="33"/>
      <c r="F21" s="33"/>
      <c r="G21" s="33"/>
      <c r="H21" s="33"/>
      <c r="I21" s="33"/>
      <c r="J21" s="33"/>
      <c r="K21" s="33"/>
      <c r="L21" s="33"/>
      <c r="M21" s="33"/>
      <c r="N21" s="33"/>
      <c r="O21" s="33"/>
      <c r="P21" s="33"/>
      <c r="Q21" s="136"/>
    </row>
    <row r="22" spans="2:17" ht="18" customHeight="1" x14ac:dyDescent="0.2">
      <c r="B22" s="77" t="s">
        <v>8</v>
      </c>
      <c r="C22" s="15"/>
      <c r="E22" s="16"/>
      <c r="F22" s="16"/>
      <c r="G22" s="16"/>
      <c r="H22" s="16"/>
      <c r="I22" s="16"/>
      <c r="J22" s="16"/>
      <c r="K22" s="16"/>
      <c r="L22" s="16"/>
      <c r="M22" s="16"/>
      <c r="N22" s="16"/>
      <c r="O22" s="16"/>
      <c r="P22" s="16"/>
      <c r="Q22" s="138"/>
    </row>
    <row r="23" spans="2:17" ht="15" customHeight="1" x14ac:dyDescent="0.2">
      <c r="C23" s="69"/>
      <c r="D23" s="63"/>
      <c r="E23" s="64"/>
      <c r="F23" s="64"/>
      <c r="G23" s="64"/>
      <c r="H23" s="64"/>
      <c r="I23" s="64"/>
      <c r="J23" s="64"/>
      <c r="K23" s="64"/>
      <c r="L23" s="64"/>
      <c r="M23" s="64"/>
      <c r="N23" s="64"/>
      <c r="O23" s="64"/>
      <c r="P23" s="64"/>
      <c r="Q23" s="134"/>
    </row>
    <row r="24" spans="2:17" ht="15" customHeight="1" x14ac:dyDescent="0.2">
      <c r="B24" s="17"/>
      <c r="C24" s="62" t="str">
        <f>AccountsHeaders!Q11</f>
        <v>Expense Account 1</v>
      </c>
      <c r="D24" s="63"/>
      <c r="E24" s="184" t="e">
        <f>April!#REF!</f>
        <v>#REF!</v>
      </c>
      <c r="F24" s="184">
        <f>May!$Q$5</f>
        <v>0</v>
      </c>
      <c r="G24" s="184" t="e">
        <f>#REF!</f>
        <v>#REF!</v>
      </c>
      <c r="H24" s="184" t="e">
        <f>#REF!</f>
        <v>#REF!</v>
      </c>
      <c r="I24" s="184" t="e">
        <f>#REF!</f>
        <v>#REF!</v>
      </c>
      <c r="J24" s="184" t="e">
        <f>#REF!</f>
        <v>#REF!</v>
      </c>
      <c r="K24" s="184" t="e">
        <f>#REF!</f>
        <v>#REF!</v>
      </c>
      <c r="L24" s="184" t="e">
        <f>#REF!</f>
        <v>#REF!</v>
      </c>
      <c r="M24" s="184" t="e">
        <f>#REF!</f>
        <v>#REF!</v>
      </c>
      <c r="N24" s="184" t="e">
        <f>#REF!</f>
        <v>#REF!</v>
      </c>
      <c r="O24" s="184" t="e">
        <f>#REF!</f>
        <v>#REF!</v>
      </c>
      <c r="P24" s="184" t="e">
        <f>#REF!</f>
        <v>#REF!</v>
      </c>
      <c r="Q24" s="185" t="e">
        <f t="shared" ref="Q24:Q44" si="3">SUM(E24:P24)</f>
        <v>#REF!</v>
      </c>
    </row>
    <row r="25" spans="2:17" ht="15" customHeight="1" x14ac:dyDescent="0.2">
      <c r="B25" s="17"/>
      <c r="C25" s="62" t="str">
        <f>AccountsHeaders!R11</f>
        <v>Expense Account 2</v>
      </c>
      <c r="D25" s="63"/>
      <c r="E25" s="184" t="e">
        <f>April!#REF!</f>
        <v>#REF!</v>
      </c>
      <c r="F25" s="184">
        <f>May!$R$5</f>
        <v>0</v>
      </c>
      <c r="G25" s="184" t="e">
        <f>#REF!</f>
        <v>#REF!</v>
      </c>
      <c r="H25" s="184" t="e">
        <f>#REF!</f>
        <v>#REF!</v>
      </c>
      <c r="I25" s="184" t="e">
        <f>#REF!</f>
        <v>#REF!</v>
      </c>
      <c r="J25" s="184" t="e">
        <f>#REF!</f>
        <v>#REF!</v>
      </c>
      <c r="K25" s="184" t="e">
        <f>#REF!</f>
        <v>#REF!</v>
      </c>
      <c r="L25" s="184" t="e">
        <f>#REF!</f>
        <v>#REF!</v>
      </c>
      <c r="M25" s="184" t="e">
        <f>#REF!</f>
        <v>#REF!</v>
      </c>
      <c r="N25" s="184" t="e">
        <f>#REF!</f>
        <v>#REF!</v>
      </c>
      <c r="O25" s="184" t="e">
        <f>#REF!</f>
        <v>#REF!</v>
      </c>
      <c r="P25" s="184" t="e">
        <f>#REF!</f>
        <v>#REF!</v>
      </c>
      <c r="Q25" s="185" t="e">
        <f t="shared" si="3"/>
        <v>#REF!</v>
      </c>
    </row>
    <row r="26" spans="2:17" ht="15" customHeight="1" x14ac:dyDescent="0.2">
      <c r="C26" s="62" t="str">
        <f>AccountsHeaders!S11</f>
        <v>Expense Account 3</v>
      </c>
      <c r="D26" s="63"/>
      <c r="E26" s="184" t="e">
        <f>April!#REF!</f>
        <v>#REF!</v>
      </c>
      <c r="F26" s="184">
        <f>May!$S$5</f>
        <v>0</v>
      </c>
      <c r="G26" s="184" t="e">
        <f>#REF!</f>
        <v>#REF!</v>
      </c>
      <c r="H26" s="184" t="e">
        <f>#REF!</f>
        <v>#REF!</v>
      </c>
      <c r="I26" s="184" t="e">
        <f>#REF!</f>
        <v>#REF!</v>
      </c>
      <c r="J26" s="184" t="e">
        <f>#REF!</f>
        <v>#REF!</v>
      </c>
      <c r="K26" s="184" t="e">
        <f>#REF!</f>
        <v>#REF!</v>
      </c>
      <c r="L26" s="184" t="e">
        <f>#REF!</f>
        <v>#REF!</v>
      </c>
      <c r="M26" s="184" t="e">
        <f>#REF!</f>
        <v>#REF!</v>
      </c>
      <c r="N26" s="184" t="e">
        <f>#REF!</f>
        <v>#REF!</v>
      </c>
      <c r="O26" s="184" t="e">
        <f>#REF!</f>
        <v>#REF!</v>
      </c>
      <c r="P26" s="184" t="e">
        <f>#REF!</f>
        <v>#REF!</v>
      </c>
      <c r="Q26" s="185" t="e">
        <f t="shared" si="3"/>
        <v>#REF!</v>
      </c>
    </row>
    <row r="27" spans="2:17" ht="15" customHeight="1" x14ac:dyDescent="0.2">
      <c r="C27" s="62" t="str">
        <f>AccountsHeaders!T11</f>
        <v>Expense Account 4</v>
      </c>
      <c r="D27" s="63"/>
      <c r="E27" s="184" t="e">
        <f>April!#REF!</f>
        <v>#REF!</v>
      </c>
      <c r="F27" s="184">
        <f>May!$T$5</f>
        <v>0</v>
      </c>
      <c r="G27" s="184" t="e">
        <f>#REF!</f>
        <v>#REF!</v>
      </c>
      <c r="H27" s="184" t="e">
        <f>#REF!</f>
        <v>#REF!</v>
      </c>
      <c r="I27" s="184" t="e">
        <f>#REF!</f>
        <v>#REF!</v>
      </c>
      <c r="J27" s="184" t="e">
        <f>#REF!</f>
        <v>#REF!</v>
      </c>
      <c r="K27" s="184" t="e">
        <f>#REF!</f>
        <v>#REF!</v>
      </c>
      <c r="L27" s="184" t="e">
        <f>#REF!</f>
        <v>#REF!</v>
      </c>
      <c r="M27" s="184" t="e">
        <f>#REF!</f>
        <v>#REF!</v>
      </c>
      <c r="N27" s="184" t="e">
        <f>#REF!</f>
        <v>#REF!</v>
      </c>
      <c r="O27" s="184" t="e">
        <f>#REF!</f>
        <v>#REF!</v>
      </c>
      <c r="P27" s="184" t="e">
        <f>#REF!</f>
        <v>#REF!</v>
      </c>
      <c r="Q27" s="185" t="e">
        <f t="shared" si="3"/>
        <v>#REF!</v>
      </c>
    </row>
    <row r="28" spans="2:17" ht="15" customHeight="1" x14ac:dyDescent="0.2">
      <c r="C28" s="62" t="str">
        <f>AccountsHeaders!U11</f>
        <v>Expense Account 5</v>
      </c>
      <c r="D28" s="63"/>
      <c r="E28" s="184" t="e">
        <f>April!#REF!</f>
        <v>#REF!</v>
      </c>
      <c r="F28" s="184">
        <f>May!$U$5</f>
        <v>0</v>
      </c>
      <c r="G28" s="184" t="e">
        <f>#REF!</f>
        <v>#REF!</v>
      </c>
      <c r="H28" s="184" t="e">
        <f>#REF!</f>
        <v>#REF!</v>
      </c>
      <c r="I28" s="184" t="e">
        <f>#REF!</f>
        <v>#REF!</v>
      </c>
      <c r="J28" s="184" t="e">
        <f>#REF!</f>
        <v>#REF!</v>
      </c>
      <c r="K28" s="184" t="e">
        <f>#REF!</f>
        <v>#REF!</v>
      </c>
      <c r="L28" s="184" t="e">
        <f>#REF!</f>
        <v>#REF!</v>
      </c>
      <c r="M28" s="184" t="e">
        <f>#REF!</f>
        <v>#REF!</v>
      </c>
      <c r="N28" s="184" t="e">
        <f>#REF!</f>
        <v>#REF!</v>
      </c>
      <c r="O28" s="184" t="e">
        <f>#REF!</f>
        <v>#REF!</v>
      </c>
      <c r="P28" s="184" t="e">
        <f>#REF!</f>
        <v>#REF!</v>
      </c>
      <c r="Q28" s="185" t="e">
        <f t="shared" si="3"/>
        <v>#REF!</v>
      </c>
    </row>
    <row r="29" spans="2:17" ht="15" customHeight="1" x14ac:dyDescent="0.2">
      <c r="C29" s="62" t="str">
        <f>AccountsHeaders!V11</f>
        <v>Expense Account 6</v>
      </c>
      <c r="D29" s="63"/>
      <c r="E29" s="184" t="e">
        <f>April!#REF!</f>
        <v>#REF!</v>
      </c>
      <c r="F29" s="184">
        <f>May!$V$5</f>
        <v>0</v>
      </c>
      <c r="G29" s="184" t="e">
        <f>#REF!</f>
        <v>#REF!</v>
      </c>
      <c r="H29" s="184" t="e">
        <f>#REF!</f>
        <v>#REF!</v>
      </c>
      <c r="I29" s="184" t="e">
        <f>#REF!</f>
        <v>#REF!</v>
      </c>
      <c r="J29" s="184" t="e">
        <f>#REF!</f>
        <v>#REF!</v>
      </c>
      <c r="K29" s="184" t="e">
        <f>#REF!</f>
        <v>#REF!</v>
      </c>
      <c r="L29" s="184" t="e">
        <f>#REF!</f>
        <v>#REF!</v>
      </c>
      <c r="M29" s="184" t="e">
        <f>#REF!</f>
        <v>#REF!</v>
      </c>
      <c r="N29" s="184" t="e">
        <f>#REF!</f>
        <v>#REF!</v>
      </c>
      <c r="O29" s="184" t="e">
        <f>#REF!</f>
        <v>#REF!</v>
      </c>
      <c r="P29" s="184" t="e">
        <f>#REF!</f>
        <v>#REF!</v>
      </c>
      <c r="Q29" s="185" t="e">
        <f t="shared" si="3"/>
        <v>#REF!</v>
      </c>
    </row>
    <row r="30" spans="2:17" ht="15" customHeight="1" x14ac:dyDescent="0.2">
      <c r="C30" s="62" t="str">
        <f>AccountsHeaders!W11</f>
        <v>Expense Account 7</v>
      </c>
      <c r="D30" s="63"/>
      <c r="E30" s="184" t="e">
        <f>April!#REF!</f>
        <v>#REF!</v>
      </c>
      <c r="F30" s="184">
        <f>May!$W$5</f>
        <v>0</v>
      </c>
      <c r="G30" s="184" t="e">
        <f>#REF!</f>
        <v>#REF!</v>
      </c>
      <c r="H30" s="184" t="e">
        <f>#REF!</f>
        <v>#REF!</v>
      </c>
      <c r="I30" s="184" t="e">
        <f>#REF!</f>
        <v>#REF!</v>
      </c>
      <c r="J30" s="184" t="e">
        <f>#REF!</f>
        <v>#REF!</v>
      </c>
      <c r="K30" s="184" t="e">
        <f>#REF!</f>
        <v>#REF!</v>
      </c>
      <c r="L30" s="184" t="e">
        <f>#REF!</f>
        <v>#REF!</v>
      </c>
      <c r="M30" s="184" t="e">
        <f>#REF!</f>
        <v>#REF!</v>
      </c>
      <c r="N30" s="184" t="e">
        <f>#REF!</f>
        <v>#REF!</v>
      </c>
      <c r="O30" s="184" t="e">
        <f>#REF!</f>
        <v>#REF!</v>
      </c>
      <c r="P30" s="184" t="e">
        <f>#REF!</f>
        <v>#REF!</v>
      </c>
      <c r="Q30" s="185" t="e">
        <f t="shared" si="3"/>
        <v>#REF!</v>
      </c>
    </row>
    <row r="31" spans="2:17" ht="15" customHeight="1" x14ac:dyDescent="0.2">
      <c r="C31" s="62" t="str">
        <f>AccountsHeaders!X11</f>
        <v>Expense Account 8</v>
      </c>
      <c r="D31" s="63"/>
      <c r="E31" s="184" t="e">
        <f>April!#REF!</f>
        <v>#REF!</v>
      </c>
      <c r="F31" s="184">
        <f>May!$X$5</f>
        <v>0</v>
      </c>
      <c r="G31" s="184" t="e">
        <f>#REF!</f>
        <v>#REF!</v>
      </c>
      <c r="H31" s="184" t="e">
        <f>#REF!</f>
        <v>#REF!</v>
      </c>
      <c r="I31" s="184" t="e">
        <f>#REF!</f>
        <v>#REF!</v>
      </c>
      <c r="J31" s="184" t="e">
        <f>#REF!</f>
        <v>#REF!</v>
      </c>
      <c r="K31" s="184" t="e">
        <f>#REF!</f>
        <v>#REF!</v>
      </c>
      <c r="L31" s="184" t="e">
        <f>#REF!</f>
        <v>#REF!</v>
      </c>
      <c r="M31" s="184" t="e">
        <f>#REF!</f>
        <v>#REF!</v>
      </c>
      <c r="N31" s="184" t="e">
        <f>#REF!</f>
        <v>#REF!</v>
      </c>
      <c r="O31" s="184" t="e">
        <f>#REF!</f>
        <v>#REF!</v>
      </c>
      <c r="P31" s="184" t="e">
        <f>#REF!</f>
        <v>#REF!</v>
      </c>
      <c r="Q31" s="185" t="e">
        <f t="shared" si="3"/>
        <v>#REF!</v>
      </c>
    </row>
    <row r="32" spans="2:17" ht="15" customHeight="1" x14ac:dyDescent="0.2">
      <c r="C32" s="62" t="str">
        <f>AccountsHeaders!Y11</f>
        <v>Expense Account 9</v>
      </c>
      <c r="D32" s="63"/>
      <c r="E32" s="184" t="e">
        <f>April!#REF!</f>
        <v>#REF!</v>
      </c>
      <c r="F32" s="184">
        <f>May!$Y$5</f>
        <v>0</v>
      </c>
      <c r="G32" s="184" t="e">
        <f>#REF!</f>
        <v>#REF!</v>
      </c>
      <c r="H32" s="184" t="e">
        <f>#REF!</f>
        <v>#REF!</v>
      </c>
      <c r="I32" s="184" t="e">
        <f>#REF!</f>
        <v>#REF!</v>
      </c>
      <c r="J32" s="184" t="e">
        <f>#REF!</f>
        <v>#REF!</v>
      </c>
      <c r="K32" s="184" t="e">
        <f>#REF!</f>
        <v>#REF!</v>
      </c>
      <c r="L32" s="184" t="e">
        <f>#REF!</f>
        <v>#REF!</v>
      </c>
      <c r="M32" s="184" t="e">
        <f>#REF!</f>
        <v>#REF!</v>
      </c>
      <c r="N32" s="184" t="e">
        <f>#REF!</f>
        <v>#REF!</v>
      </c>
      <c r="O32" s="184" t="e">
        <f>#REF!</f>
        <v>#REF!</v>
      </c>
      <c r="P32" s="184" t="e">
        <f>#REF!</f>
        <v>#REF!</v>
      </c>
      <c r="Q32" s="185" t="e">
        <f t="shared" si="3"/>
        <v>#REF!</v>
      </c>
    </row>
    <row r="33" spans="2:18" ht="15" customHeight="1" x14ac:dyDescent="0.2">
      <c r="C33" s="62" t="str">
        <f>AccountsHeaders!Z11</f>
        <v>Expense Account 10</v>
      </c>
      <c r="D33" s="63"/>
      <c r="E33" s="184" t="e">
        <f>April!#REF!</f>
        <v>#REF!</v>
      </c>
      <c r="F33" s="184">
        <f>May!$Z$5</f>
        <v>0</v>
      </c>
      <c r="G33" s="184" t="e">
        <f>#REF!</f>
        <v>#REF!</v>
      </c>
      <c r="H33" s="184" t="e">
        <f>#REF!</f>
        <v>#REF!</v>
      </c>
      <c r="I33" s="184" t="e">
        <f>#REF!</f>
        <v>#REF!</v>
      </c>
      <c r="J33" s="184" t="e">
        <f>#REF!</f>
        <v>#REF!</v>
      </c>
      <c r="K33" s="184" t="e">
        <f>#REF!</f>
        <v>#REF!</v>
      </c>
      <c r="L33" s="184" t="e">
        <f>#REF!</f>
        <v>#REF!</v>
      </c>
      <c r="M33" s="184" t="e">
        <f>#REF!</f>
        <v>#REF!</v>
      </c>
      <c r="N33" s="184" t="e">
        <f>#REF!</f>
        <v>#REF!</v>
      </c>
      <c r="O33" s="184" t="e">
        <f>#REF!</f>
        <v>#REF!</v>
      </c>
      <c r="P33" s="184" t="e">
        <f>#REF!</f>
        <v>#REF!</v>
      </c>
      <c r="Q33" s="185" t="e">
        <f t="shared" si="3"/>
        <v>#REF!</v>
      </c>
    </row>
    <row r="34" spans="2:18" ht="15" customHeight="1" x14ac:dyDescent="0.2">
      <c r="C34" s="62" t="str">
        <f>AccountsHeaders!AA11</f>
        <v>Expense Account 11</v>
      </c>
      <c r="D34" s="63"/>
      <c r="E34" s="184" t="e">
        <f>April!#REF!</f>
        <v>#REF!</v>
      </c>
      <c r="F34" s="184">
        <f>May!$AA$5</f>
        <v>0</v>
      </c>
      <c r="G34" s="184" t="e">
        <f>#REF!</f>
        <v>#REF!</v>
      </c>
      <c r="H34" s="184" t="e">
        <f>#REF!</f>
        <v>#REF!</v>
      </c>
      <c r="I34" s="184" t="e">
        <f>#REF!</f>
        <v>#REF!</v>
      </c>
      <c r="J34" s="184" t="e">
        <f>#REF!</f>
        <v>#REF!</v>
      </c>
      <c r="K34" s="184" t="e">
        <f>#REF!</f>
        <v>#REF!</v>
      </c>
      <c r="L34" s="184" t="e">
        <f>#REF!</f>
        <v>#REF!</v>
      </c>
      <c r="M34" s="184" t="e">
        <f>#REF!</f>
        <v>#REF!</v>
      </c>
      <c r="N34" s="184" t="e">
        <f>#REF!</f>
        <v>#REF!</v>
      </c>
      <c r="O34" s="184" t="e">
        <f>#REF!</f>
        <v>#REF!</v>
      </c>
      <c r="P34" s="184" t="e">
        <f>#REF!</f>
        <v>#REF!</v>
      </c>
      <c r="Q34" s="185" t="e">
        <f t="shared" si="3"/>
        <v>#REF!</v>
      </c>
    </row>
    <row r="35" spans="2:18" ht="15" customHeight="1" x14ac:dyDescent="0.2">
      <c r="C35" s="62" t="str">
        <f>AccountsHeaders!AB11</f>
        <v>Expense Account 12</v>
      </c>
      <c r="D35" s="63"/>
      <c r="E35" s="184" t="e">
        <f>April!#REF!</f>
        <v>#REF!</v>
      </c>
      <c r="F35" s="184">
        <f>May!$AB$5</f>
        <v>0</v>
      </c>
      <c r="G35" s="184" t="e">
        <f>#REF!</f>
        <v>#REF!</v>
      </c>
      <c r="H35" s="184" t="e">
        <f>#REF!</f>
        <v>#REF!</v>
      </c>
      <c r="I35" s="184" t="e">
        <f>#REF!</f>
        <v>#REF!</v>
      </c>
      <c r="J35" s="184" t="e">
        <f>#REF!</f>
        <v>#REF!</v>
      </c>
      <c r="K35" s="184" t="e">
        <f>#REF!</f>
        <v>#REF!</v>
      </c>
      <c r="L35" s="184" t="e">
        <f>#REF!</f>
        <v>#REF!</v>
      </c>
      <c r="M35" s="184" t="e">
        <f>#REF!</f>
        <v>#REF!</v>
      </c>
      <c r="N35" s="184" t="e">
        <f>#REF!</f>
        <v>#REF!</v>
      </c>
      <c r="O35" s="184" t="e">
        <f>#REF!</f>
        <v>#REF!</v>
      </c>
      <c r="P35" s="184" t="e">
        <f>#REF!</f>
        <v>#REF!</v>
      </c>
      <c r="Q35" s="185" t="e">
        <f t="shared" si="3"/>
        <v>#REF!</v>
      </c>
    </row>
    <row r="36" spans="2:18" ht="15" customHeight="1" x14ac:dyDescent="0.2">
      <c r="C36" s="62" t="str">
        <f>AccountsHeaders!AC11</f>
        <v>Expense Account 13</v>
      </c>
      <c r="D36" s="63"/>
      <c r="E36" s="184" t="e">
        <f>April!#REF!</f>
        <v>#REF!</v>
      </c>
      <c r="F36" s="184">
        <f>May!$AC$5</f>
        <v>0</v>
      </c>
      <c r="G36" s="184" t="e">
        <f>#REF!</f>
        <v>#REF!</v>
      </c>
      <c r="H36" s="184" t="e">
        <f>#REF!</f>
        <v>#REF!</v>
      </c>
      <c r="I36" s="184" t="e">
        <f>#REF!</f>
        <v>#REF!</v>
      </c>
      <c r="J36" s="184" t="e">
        <f>#REF!</f>
        <v>#REF!</v>
      </c>
      <c r="K36" s="184" t="e">
        <f>#REF!</f>
        <v>#REF!</v>
      </c>
      <c r="L36" s="184" t="e">
        <f>#REF!</f>
        <v>#REF!</v>
      </c>
      <c r="M36" s="184" t="e">
        <f>#REF!</f>
        <v>#REF!</v>
      </c>
      <c r="N36" s="184" t="e">
        <f>#REF!</f>
        <v>#REF!</v>
      </c>
      <c r="O36" s="184" t="e">
        <f>#REF!</f>
        <v>#REF!</v>
      </c>
      <c r="P36" s="184" t="e">
        <f>#REF!</f>
        <v>#REF!</v>
      </c>
      <c r="Q36" s="185" t="e">
        <f t="shared" si="3"/>
        <v>#REF!</v>
      </c>
    </row>
    <row r="37" spans="2:18" ht="15" customHeight="1" x14ac:dyDescent="0.2">
      <c r="C37" s="62" t="str">
        <f>AccountsHeaders!AD11</f>
        <v>Expense Account 14</v>
      </c>
      <c r="D37" s="63"/>
      <c r="E37" s="184">
        <f>April!$N$4</f>
        <v>1607.8899999999999</v>
      </c>
      <c r="F37" s="184">
        <f>May!$AD$5</f>
        <v>0</v>
      </c>
      <c r="G37" s="184" t="e">
        <f>#REF!</f>
        <v>#REF!</v>
      </c>
      <c r="H37" s="184" t="e">
        <f>#REF!</f>
        <v>#REF!</v>
      </c>
      <c r="I37" s="184" t="e">
        <f>#REF!</f>
        <v>#REF!</v>
      </c>
      <c r="J37" s="184" t="e">
        <f>#REF!</f>
        <v>#REF!</v>
      </c>
      <c r="K37" s="184" t="e">
        <f>#REF!</f>
        <v>#REF!</v>
      </c>
      <c r="L37" s="184" t="e">
        <f>#REF!</f>
        <v>#REF!</v>
      </c>
      <c r="M37" s="184" t="e">
        <f>#REF!</f>
        <v>#REF!</v>
      </c>
      <c r="N37" s="184" t="e">
        <f>#REF!</f>
        <v>#REF!</v>
      </c>
      <c r="O37" s="184" t="e">
        <f>#REF!</f>
        <v>#REF!</v>
      </c>
      <c r="P37" s="184" t="e">
        <f>#REF!</f>
        <v>#REF!</v>
      </c>
      <c r="Q37" s="185" t="e">
        <f t="shared" si="3"/>
        <v>#REF!</v>
      </c>
    </row>
    <row r="38" spans="2:18" ht="15" customHeight="1" x14ac:dyDescent="0.2">
      <c r="C38" s="62" t="str">
        <f>AccountsHeaders!AE11</f>
        <v>Expense Account 15</v>
      </c>
      <c r="D38" s="63"/>
      <c r="E38" s="184">
        <f>April!$O$4</f>
        <v>1634.26</v>
      </c>
      <c r="F38" s="184">
        <f>May!$AE$5</f>
        <v>0</v>
      </c>
      <c r="G38" s="184" t="e">
        <f>#REF!</f>
        <v>#REF!</v>
      </c>
      <c r="H38" s="184" t="e">
        <f>#REF!</f>
        <v>#REF!</v>
      </c>
      <c r="I38" s="184" t="e">
        <f>#REF!</f>
        <v>#REF!</v>
      </c>
      <c r="J38" s="184" t="e">
        <f>#REF!</f>
        <v>#REF!</v>
      </c>
      <c r="K38" s="184" t="e">
        <f>#REF!</f>
        <v>#REF!</v>
      </c>
      <c r="L38" s="184" t="e">
        <f>#REF!</f>
        <v>#REF!</v>
      </c>
      <c r="M38" s="184" t="e">
        <f>#REF!</f>
        <v>#REF!</v>
      </c>
      <c r="N38" s="184" t="e">
        <f>#REF!</f>
        <v>#REF!</v>
      </c>
      <c r="O38" s="184" t="e">
        <f>#REF!</f>
        <v>#REF!</v>
      </c>
      <c r="P38" s="184" t="e">
        <f>#REF!</f>
        <v>#REF!</v>
      </c>
      <c r="Q38" s="185" t="e">
        <f t="shared" si="3"/>
        <v>#REF!</v>
      </c>
    </row>
    <row r="39" spans="2:18" ht="15" customHeight="1" x14ac:dyDescent="0.2">
      <c r="C39" s="62" t="str">
        <f>AccountsHeaders!AF11</f>
        <v>Expense Account 16</v>
      </c>
      <c r="D39" s="63"/>
      <c r="E39" s="184">
        <f>April!$P$4</f>
        <v>0</v>
      </c>
      <c r="F39" s="184">
        <f>May!$AF$5</f>
        <v>0</v>
      </c>
      <c r="G39" s="184" t="e">
        <f>#REF!</f>
        <v>#REF!</v>
      </c>
      <c r="H39" s="184" t="e">
        <f>#REF!</f>
        <v>#REF!</v>
      </c>
      <c r="I39" s="184" t="e">
        <f>#REF!</f>
        <v>#REF!</v>
      </c>
      <c r="J39" s="184" t="e">
        <f>#REF!</f>
        <v>#REF!</v>
      </c>
      <c r="K39" s="184" t="e">
        <f>#REF!</f>
        <v>#REF!</v>
      </c>
      <c r="L39" s="184" t="e">
        <f>#REF!</f>
        <v>#REF!</v>
      </c>
      <c r="M39" s="184" t="e">
        <f>#REF!</f>
        <v>#REF!</v>
      </c>
      <c r="N39" s="184" t="e">
        <f>#REF!</f>
        <v>#REF!</v>
      </c>
      <c r="O39" s="184" t="e">
        <f>#REF!</f>
        <v>#REF!</v>
      </c>
      <c r="P39" s="184" t="e">
        <f>#REF!</f>
        <v>#REF!</v>
      </c>
      <c r="Q39" s="185" t="e">
        <f t="shared" si="3"/>
        <v>#REF!</v>
      </c>
    </row>
    <row r="40" spans="2:18" ht="15" customHeight="1" x14ac:dyDescent="0.2">
      <c r="C40" s="62" t="str">
        <f>AccountsHeaders!AG11</f>
        <v>Expense Account 17</v>
      </c>
      <c r="D40" s="63"/>
      <c r="E40" s="184" t="e">
        <f>April!#REF!</f>
        <v>#REF!</v>
      </c>
      <c r="F40" s="184">
        <f>May!$AG$5</f>
        <v>0</v>
      </c>
      <c r="G40" s="184" t="e">
        <f>#REF!</f>
        <v>#REF!</v>
      </c>
      <c r="H40" s="184" t="e">
        <f>#REF!</f>
        <v>#REF!</v>
      </c>
      <c r="I40" s="184" t="e">
        <f>#REF!</f>
        <v>#REF!</v>
      </c>
      <c r="J40" s="184" t="e">
        <f>#REF!</f>
        <v>#REF!</v>
      </c>
      <c r="K40" s="184" t="e">
        <f>#REF!</f>
        <v>#REF!</v>
      </c>
      <c r="L40" s="184" t="e">
        <f>#REF!</f>
        <v>#REF!</v>
      </c>
      <c r="M40" s="184" t="e">
        <f>#REF!</f>
        <v>#REF!</v>
      </c>
      <c r="N40" s="184" t="e">
        <f>#REF!</f>
        <v>#REF!</v>
      </c>
      <c r="O40" s="184" t="e">
        <f>#REF!</f>
        <v>#REF!</v>
      </c>
      <c r="P40" s="184" t="e">
        <f>#REF!</f>
        <v>#REF!</v>
      </c>
      <c r="Q40" s="185" t="e">
        <f t="shared" si="3"/>
        <v>#REF!</v>
      </c>
    </row>
    <row r="41" spans="2:18" ht="15" customHeight="1" x14ac:dyDescent="0.2">
      <c r="C41" s="62" t="str">
        <f>AccountsHeaders!AH11</f>
        <v>Expense Account 18</v>
      </c>
      <c r="D41" s="63"/>
      <c r="E41" s="184" t="e">
        <f>April!#REF!</f>
        <v>#REF!</v>
      </c>
      <c r="F41" s="184">
        <f>May!$AH$5</f>
        <v>0</v>
      </c>
      <c r="G41" s="184" t="e">
        <f>#REF!</f>
        <v>#REF!</v>
      </c>
      <c r="H41" s="184" t="e">
        <f>#REF!</f>
        <v>#REF!</v>
      </c>
      <c r="I41" s="184" t="e">
        <f>#REF!</f>
        <v>#REF!</v>
      </c>
      <c r="J41" s="184" t="e">
        <f>#REF!</f>
        <v>#REF!</v>
      </c>
      <c r="K41" s="184" t="e">
        <f>#REF!</f>
        <v>#REF!</v>
      </c>
      <c r="L41" s="184" t="e">
        <f>#REF!</f>
        <v>#REF!</v>
      </c>
      <c r="M41" s="184" t="e">
        <f>#REF!</f>
        <v>#REF!</v>
      </c>
      <c r="N41" s="184" t="e">
        <f>#REF!</f>
        <v>#REF!</v>
      </c>
      <c r="O41" s="184" t="e">
        <f>#REF!</f>
        <v>#REF!</v>
      </c>
      <c r="P41" s="184" t="e">
        <f>#REF!</f>
        <v>#REF!</v>
      </c>
      <c r="Q41" s="185" t="e">
        <f t="shared" si="3"/>
        <v>#REF!</v>
      </c>
    </row>
    <row r="42" spans="2:18" ht="15" customHeight="1" x14ac:dyDescent="0.2">
      <c r="C42" s="62" t="str">
        <f>AccountsHeaders!AI11</f>
        <v>Expense Account 19</v>
      </c>
      <c r="D42" s="63"/>
      <c r="E42" s="184">
        <f>April!$Q$4</f>
        <v>0</v>
      </c>
      <c r="F42" s="184">
        <f>May!$AI$5</f>
        <v>0</v>
      </c>
      <c r="G42" s="184" t="e">
        <f>#REF!</f>
        <v>#REF!</v>
      </c>
      <c r="H42" s="184" t="e">
        <f>#REF!</f>
        <v>#REF!</v>
      </c>
      <c r="I42" s="184" t="e">
        <f>#REF!</f>
        <v>#REF!</v>
      </c>
      <c r="J42" s="184" t="e">
        <f>#REF!</f>
        <v>#REF!</v>
      </c>
      <c r="K42" s="184" t="e">
        <f>#REF!</f>
        <v>#REF!</v>
      </c>
      <c r="L42" s="184" t="e">
        <f>#REF!</f>
        <v>#REF!</v>
      </c>
      <c r="M42" s="184" t="e">
        <f>#REF!</f>
        <v>#REF!</v>
      </c>
      <c r="N42" s="184" t="e">
        <f>#REF!</f>
        <v>#REF!</v>
      </c>
      <c r="O42" s="184" t="e">
        <f>#REF!</f>
        <v>#REF!</v>
      </c>
      <c r="P42" s="184" t="e">
        <f>#REF!</f>
        <v>#REF!</v>
      </c>
      <c r="Q42" s="185" t="e">
        <f t="shared" si="3"/>
        <v>#REF!</v>
      </c>
    </row>
    <row r="43" spans="2:18" ht="15" customHeight="1" x14ac:dyDescent="0.2">
      <c r="C43" s="62" t="str">
        <f>AccountsHeaders!AJ11</f>
        <v>Expense Account 20</v>
      </c>
      <c r="D43" s="63"/>
      <c r="E43" s="184">
        <f>April!$R$4</f>
        <v>449.34000000000003</v>
      </c>
      <c r="F43" s="184">
        <f>May!$AJ$5</f>
        <v>0</v>
      </c>
      <c r="G43" s="184" t="e">
        <f>#REF!</f>
        <v>#REF!</v>
      </c>
      <c r="H43" s="184" t="e">
        <f>#REF!</f>
        <v>#REF!</v>
      </c>
      <c r="I43" s="184" t="e">
        <f>#REF!</f>
        <v>#REF!</v>
      </c>
      <c r="J43" s="184" t="e">
        <f>#REF!</f>
        <v>#REF!</v>
      </c>
      <c r="K43" s="184" t="e">
        <f>#REF!</f>
        <v>#REF!</v>
      </c>
      <c r="L43" s="184" t="e">
        <f>#REF!</f>
        <v>#REF!</v>
      </c>
      <c r="M43" s="184" t="e">
        <f>#REF!</f>
        <v>#REF!</v>
      </c>
      <c r="N43" s="184" t="e">
        <f>#REF!</f>
        <v>#REF!</v>
      </c>
      <c r="O43" s="184" t="e">
        <f>#REF!</f>
        <v>#REF!</v>
      </c>
      <c r="P43" s="184" t="e">
        <f>#REF!</f>
        <v>#REF!</v>
      </c>
      <c r="Q43" s="185" t="e">
        <f t="shared" si="3"/>
        <v>#REF!</v>
      </c>
    </row>
    <row r="44" spans="2:18" ht="18" customHeight="1" x14ac:dyDescent="0.2">
      <c r="B44" s="72"/>
      <c r="C44" s="76" t="s">
        <v>19</v>
      </c>
      <c r="D44" s="65"/>
      <c r="E44" s="187" t="e">
        <f t="shared" ref="E44:P44" si="4">SUM(E24:E43)</f>
        <v>#REF!</v>
      </c>
      <c r="F44" s="187">
        <f t="shared" si="4"/>
        <v>0</v>
      </c>
      <c r="G44" s="187" t="e">
        <f t="shared" si="4"/>
        <v>#REF!</v>
      </c>
      <c r="H44" s="187" t="e">
        <f t="shared" si="4"/>
        <v>#REF!</v>
      </c>
      <c r="I44" s="187" t="e">
        <f t="shared" si="4"/>
        <v>#REF!</v>
      </c>
      <c r="J44" s="187" t="e">
        <f t="shared" si="4"/>
        <v>#REF!</v>
      </c>
      <c r="K44" s="187" t="e">
        <f t="shared" si="4"/>
        <v>#REF!</v>
      </c>
      <c r="L44" s="187" t="e">
        <f t="shared" si="4"/>
        <v>#REF!</v>
      </c>
      <c r="M44" s="187" t="e">
        <f t="shared" si="4"/>
        <v>#REF!</v>
      </c>
      <c r="N44" s="187" t="e">
        <f t="shared" si="4"/>
        <v>#REF!</v>
      </c>
      <c r="O44" s="187" t="e">
        <f t="shared" si="4"/>
        <v>#REF!</v>
      </c>
      <c r="P44" s="187" t="e">
        <f t="shared" si="4"/>
        <v>#REF!</v>
      </c>
      <c r="Q44" s="186" t="e">
        <f t="shared" si="3"/>
        <v>#REF!</v>
      </c>
      <c r="R44" s="18"/>
    </row>
    <row r="45" spans="2:18" ht="18" customHeight="1" x14ac:dyDescent="0.2">
      <c r="B45" s="72"/>
      <c r="C45" s="14"/>
      <c r="D45" s="65"/>
      <c r="E45" s="73"/>
      <c r="F45" s="73"/>
      <c r="G45" s="73"/>
      <c r="H45" s="73"/>
      <c r="I45" s="73"/>
      <c r="J45" s="73"/>
      <c r="K45" s="73"/>
      <c r="L45" s="73"/>
      <c r="M45" s="73"/>
      <c r="N45" s="73"/>
      <c r="O45" s="73"/>
      <c r="P45" s="73"/>
      <c r="Q45" s="135"/>
      <c r="R45" s="18"/>
    </row>
    <row r="46" spans="2:18" ht="15" customHeight="1" x14ac:dyDescent="0.2">
      <c r="C46" s="63"/>
      <c r="D46" s="63"/>
      <c r="E46" s="66"/>
      <c r="F46" s="66"/>
      <c r="G46" s="66"/>
      <c r="H46" s="66"/>
      <c r="I46" s="66"/>
      <c r="J46" s="66"/>
      <c r="K46" s="66"/>
      <c r="L46" s="66"/>
      <c r="M46" s="66"/>
      <c r="N46" s="66"/>
      <c r="O46" s="66"/>
      <c r="P46" s="66"/>
      <c r="Q46" s="135"/>
    </row>
    <row r="47" spans="2:18" ht="21" customHeight="1" thickBot="1" x14ac:dyDescent="0.25">
      <c r="B47" s="61"/>
      <c r="C47" s="75" t="s">
        <v>44</v>
      </c>
      <c r="D47" s="67"/>
      <c r="E47" s="188" t="e">
        <f t="shared" ref="E47:Q47" si="5">E18-E44</f>
        <v>#REF!</v>
      </c>
      <c r="F47" s="188">
        <f t="shared" si="5"/>
        <v>0</v>
      </c>
      <c r="G47" s="188" t="e">
        <f t="shared" si="5"/>
        <v>#REF!</v>
      </c>
      <c r="H47" s="188" t="e">
        <f t="shared" si="5"/>
        <v>#REF!</v>
      </c>
      <c r="I47" s="188" t="e">
        <f t="shared" si="5"/>
        <v>#REF!</v>
      </c>
      <c r="J47" s="188" t="e">
        <f t="shared" si="5"/>
        <v>#REF!</v>
      </c>
      <c r="K47" s="188" t="e">
        <f t="shared" si="5"/>
        <v>#REF!</v>
      </c>
      <c r="L47" s="188" t="e">
        <f t="shared" si="5"/>
        <v>#REF!</v>
      </c>
      <c r="M47" s="188" t="e">
        <f t="shared" si="5"/>
        <v>#REF!</v>
      </c>
      <c r="N47" s="188" t="e">
        <f t="shared" si="5"/>
        <v>#REF!</v>
      </c>
      <c r="O47" s="188" t="e">
        <f t="shared" si="5"/>
        <v>#REF!</v>
      </c>
      <c r="P47" s="188" t="e">
        <f t="shared" si="5"/>
        <v>#REF!</v>
      </c>
      <c r="Q47" s="189" t="e">
        <f t="shared" si="5"/>
        <v>#REF!</v>
      </c>
    </row>
    <row r="48" spans="2:18" ht="13.5" thickTop="1" x14ac:dyDescent="0.2">
      <c r="C48" s="19" t="s">
        <v>20</v>
      </c>
      <c r="D48" s="19"/>
      <c r="E48" s="98" t="str">
        <f>E5</f>
        <v>January</v>
      </c>
      <c r="F48" s="98" t="str">
        <f t="shared" ref="F48:P48" si="6">F5</f>
        <v>February</v>
      </c>
      <c r="G48" s="98" t="str">
        <f t="shared" si="6"/>
        <v>March</v>
      </c>
      <c r="H48" s="98" t="str">
        <f t="shared" si="6"/>
        <v>April</v>
      </c>
      <c r="I48" s="98" t="str">
        <f t="shared" si="6"/>
        <v>May</v>
      </c>
      <c r="J48" s="98" t="str">
        <f t="shared" si="6"/>
        <v>June</v>
      </c>
      <c r="K48" s="98" t="str">
        <f t="shared" si="6"/>
        <v>July</v>
      </c>
      <c r="L48" s="98" t="str">
        <f t="shared" si="6"/>
        <v>August</v>
      </c>
      <c r="M48" s="98" t="str">
        <f t="shared" si="6"/>
        <v>September</v>
      </c>
      <c r="N48" s="98" t="str">
        <f t="shared" si="6"/>
        <v>October</v>
      </c>
      <c r="O48" s="98" t="str">
        <f t="shared" si="6"/>
        <v>November</v>
      </c>
      <c r="P48" s="98" t="str">
        <f t="shared" si="6"/>
        <v>December</v>
      </c>
      <c r="Q48" s="98" t="s">
        <v>27</v>
      </c>
    </row>
    <row r="49" spans="1:18" ht="21.75" customHeight="1" x14ac:dyDescent="0.2">
      <c r="B49" s="78"/>
      <c r="C49" s="79"/>
      <c r="D49" s="30"/>
      <c r="E49" s="97" t="s">
        <v>30</v>
      </c>
      <c r="F49" s="97" t="s">
        <v>31</v>
      </c>
      <c r="G49" s="97" t="s">
        <v>32</v>
      </c>
      <c r="H49" s="97" t="s">
        <v>33</v>
      </c>
      <c r="I49" s="97" t="s">
        <v>34</v>
      </c>
      <c r="J49" s="97" t="s">
        <v>35</v>
      </c>
      <c r="K49" s="97" t="s">
        <v>36</v>
      </c>
      <c r="L49" s="97" t="s">
        <v>37</v>
      </c>
      <c r="M49" s="97" t="s">
        <v>38</v>
      </c>
      <c r="N49" s="97" t="s">
        <v>39</v>
      </c>
      <c r="O49" s="97" t="s">
        <v>40</v>
      </c>
      <c r="P49" s="97" t="s">
        <v>41</v>
      </c>
      <c r="Q49" s="96"/>
    </row>
    <row r="51" spans="1:18" x14ac:dyDescent="0.2">
      <c r="A51" s="163"/>
      <c r="B51" s="163"/>
      <c r="C51" s="163"/>
      <c r="D51" s="163"/>
      <c r="E51" s="163"/>
      <c r="F51" s="163"/>
      <c r="G51" s="163"/>
      <c r="H51" s="163"/>
      <c r="I51" s="163"/>
      <c r="J51" s="163"/>
      <c r="K51" s="163"/>
      <c r="L51" s="163"/>
      <c r="M51" s="163"/>
      <c r="N51" s="163"/>
      <c r="O51" s="163"/>
      <c r="P51" s="163"/>
      <c r="Q51" s="163"/>
      <c r="R51" s="163"/>
    </row>
    <row r="52" spans="1:18" ht="21.75" thickBot="1" x14ac:dyDescent="0.5">
      <c r="A52" s="163"/>
      <c r="B52" s="163"/>
      <c r="C52" s="164" t="s">
        <v>71</v>
      </c>
      <c r="D52" s="163"/>
      <c r="E52" s="163"/>
      <c r="F52" s="163"/>
      <c r="G52" s="163"/>
      <c r="H52" s="163"/>
      <c r="I52" s="163"/>
      <c r="J52" s="163"/>
      <c r="K52" s="163"/>
      <c r="L52" s="163"/>
      <c r="M52" s="163"/>
      <c r="N52" s="163"/>
      <c r="O52" s="163"/>
      <c r="P52" s="163"/>
      <c r="Q52" s="165"/>
      <c r="R52" s="163"/>
    </row>
    <row r="53" spans="1:18" ht="13.5" thickTop="1" x14ac:dyDescent="0.2">
      <c r="A53" s="163"/>
      <c r="B53" s="163"/>
      <c r="C53" s="166" t="s">
        <v>75</v>
      </c>
      <c r="D53" s="163"/>
      <c r="E53" s="163"/>
      <c r="F53" s="163"/>
      <c r="G53" s="163"/>
      <c r="H53" s="163"/>
      <c r="I53" s="163"/>
      <c r="J53" s="163"/>
      <c r="K53" s="163"/>
      <c r="L53" s="163"/>
      <c r="M53" s="163"/>
      <c r="N53" s="163"/>
      <c r="O53" s="163"/>
      <c r="P53" s="163"/>
      <c r="Q53" s="165"/>
      <c r="R53" s="163"/>
    </row>
    <row r="54" spans="1:18" x14ac:dyDescent="0.2">
      <c r="A54" s="163"/>
      <c r="B54" s="163"/>
      <c r="C54" s="163"/>
      <c r="D54" s="163"/>
      <c r="E54" s="167" t="str">
        <f>E48</f>
        <v>January</v>
      </c>
      <c r="F54" s="167" t="str">
        <f t="shared" ref="F54:P54" si="7">F48</f>
        <v>February</v>
      </c>
      <c r="G54" s="167" t="str">
        <f t="shared" si="7"/>
        <v>March</v>
      </c>
      <c r="H54" s="167" t="str">
        <f t="shared" si="7"/>
        <v>April</v>
      </c>
      <c r="I54" s="167" t="str">
        <f t="shared" si="7"/>
        <v>May</v>
      </c>
      <c r="J54" s="167" t="str">
        <f t="shared" si="7"/>
        <v>June</v>
      </c>
      <c r="K54" s="167" t="str">
        <f t="shared" si="7"/>
        <v>July</v>
      </c>
      <c r="L54" s="167" t="str">
        <f t="shared" si="7"/>
        <v>August</v>
      </c>
      <c r="M54" s="167" t="str">
        <f t="shared" si="7"/>
        <v>September</v>
      </c>
      <c r="N54" s="167" t="str">
        <f t="shared" si="7"/>
        <v>October</v>
      </c>
      <c r="O54" s="167" t="str">
        <f t="shared" si="7"/>
        <v>November</v>
      </c>
      <c r="P54" s="167" t="str">
        <f t="shared" si="7"/>
        <v>December</v>
      </c>
      <c r="Q54" s="167" t="s">
        <v>27</v>
      </c>
      <c r="R54" s="163"/>
    </row>
    <row r="55" spans="1:18" ht="15" customHeight="1" x14ac:dyDescent="0.2">
      <c r="A55" s="163"/>
      <c r="B55" s="163"/>
      <c r="C55" s="168" t="s">
        <v>67</v>
      </c>
      <c r="D55" s="169"/>
      <c r="E55" s="190"/>
      <c r="F55" s="190"/>
      <c r="G55" s="190"/>
      <c r="H55" s="190"/>
      <c r="I55" s="190"/>
      <c r="J55" s="190"/>
      <c r="K55" s="190"/>
      <c r="L55" s="190"/>
      <c r="M55" s="190"/>
      <c r="N55" s="190"/>
      <c r="O55" s="190"/>
      <c r="P55" s="190"/>
      <c r="Q55" s="191">
        <f t="shared" ref="Q55:Q60" si="8">SUM(E55:P55)</f>
        <v>0</v>
      </c>
      <c r="R55" s="163"/>
    </row>
    <row r="56" spans="1:18" ht="15" customHeight="1" x14ac:dyDescent="0.2">
      <c r="A56" s="163"/>
      <c r="B56" s="163"/>
      <c r="C56" s="168" t="s">
        <v>70</v>
      </c>
      <c r="D56" s="169"/>
      <c r="E56" s="190"/>
      <c r="F56" s="190"/>
      <c r="G56" s="190"/>
      <c r="H56" s="190"/>
      <c r="I56" s="190"/>
      <c r="J56" s="190"/>
      <c r="K56" s="190"/>
      <c r="L56" s="190"/>
      <c r="M56" s="190"/>
      <c r="N56" s="190"/>
      <c r="O56" s="190"/>
      <c r="P56" s="190"/>
      <c r="Q56" s="191">
        <f t="shared" si="8"/>
        <v>0</v>
      </c>
      <c r="R56" s="163"/>
    </row>
    <row r="57" spans="1:18" ht="15" customHeight="1" x14ac:dyDescent="0.2">
      <c r="A57" s="163"/>
      <c r="B57" s="163"/>
      <c r="C57" s="168" t="s">
        <v>68</v>
      </c>
      <c r="D57" s="169"/>
      <c r="E57" s="190"/>
      <c r="F57" s="190"/>
      <c r="G57" s="190"/>
      <c r="H57" s="190"/>
      <c r="I57" s="190"/>
      <c r="J57" s="190"/>
      <c r="K57" s="190"/>
      <c r="L57" s="190"/>
      <c r="M57" s="190"/>
      <c r="N57" s="190"/>
      <c r="O57" s="190"/>
      <c r="P57" s="190"/>
      <c r="Q57" s="191">
        <f t="shared" si="8"/>
        <v>0</v>
      </c>
      <c r="R57" s="163"/>
    </row>
    <row r="58" spans="1:18" ht="15" customHeight="1" x14ac:dyDescent="0.2">
      <c r="A58" s="163"/>
      <c r="B58" s="163"/>
      <c r="C58" s="168" t="s">
        <v>69</v>
      </c>
      <c r="D58" s="169"/>
      <c r="E58" s="190"/>
      <c r="F58" s="190"/>
      <c r="G58" s="190"/>
      <c r="H58" s="190"/>
      <c r="I58" s="190"/>
      <c r="J58" s="190"/>
      <c r="K58" s="190"/>
      <c r="L58" s="190"/>
      <c r="M58" s="190"/>
      <c r="N58" s="190"/>
      <c r="O58" s="190"/>
      <c r="P58" s="190"/>
      <c r="Q58" s="191">
        <f t="shared" si="8"/>
        <v>0</v>
      </c>
      <c r="R58" s="163"/>
    </row>
    <row r="59" spans="1:18" ht="15" customHeight="1" x14ac:dyDescent="0.2">
      <c r="A59" s="163"/>
      <c r="B59" s="163"/>
      <c r="C59" s="168" t="s">
        <v>72</v>
      </c>
      <c r="D59" s="169"/>
      <c r="E59" s="190"/>
      <c r="F59" s="190"/>
      <c r="G59" s="190"/>
      <c r="H59" s="190"/>
      <c r="I59" s="190"/>
      <c r="J59" s="190"/>
      <c r="K59" s="190"/>
      <c r="L59" s="190"/>
      <c r="M59" s="190"/>
      <c r="N59" s="190"/>
      <c r="O59" s="190"/>
      <c r="P59" s="190"/>
      <c r="Q59" s="191">
        <f t="shared" si="8"/>
        <v>0</v>
      </c>
      <c r="R59" s="163"/>
    </row>
    <row r="60" spans="1:18" ht="15" customHeight="1" x14ac:dyDescent="0.2">
      <c r="A60" s="163"/>
      <c r="B60" s="163"/>
      <c r="C60" s="168" t="s">
        <v>73</v>
      </c>
      <c r="D60" s="169"/>
      <c r="E60" s="190"/>
      <c r="F60" s="190"/>
      <c r="G60" s="190"/>
      <c r="H60" s="190"/>
      <c r="I60" s="190"/>
      <c r="J60" s="190"/>
      <c r="K60" s="190"/>
      <c r="L60" s="190"/>
      <c r="M60" s="190"/>
      <c r="N60" s="190"/>
      <c r="O60" s="190"/>
      <c r="P60" s="190"/>
      <c r="Q60" s="191">
        <f t="shared" si="8"/>
        <v>0</v>
      </c>
      <c r="R60" s="163"/>
    </row>
    <row r="61" spans="1:18" x14ac:dyDescent="0.2">
      <c r="A61" s="163"/>
      <c r="B61" s="163"/>
      <c r="C61" s="163"/>
      <c r="D61" s="163"/>
      <c r="E61" s="192"/>
      <c r="F61" s="192"/>
      <c r="G61" s="192"/>
      <c r="H61" s="192"/>
      <c r="I61" s="192"/>
      <c r="J61" s="192"/>
      <c r="K61" s="192"/>
      <c r="L61" s="192"/>
      <c r="M61" s="192"/>
      <c r="N61" s="192"/>
      <c r="O61" s="192"/>
      <c r="P61" s="190"/>
      <c r="Q61" s="191"/>
      <c r="R61" s="163"/>
    </row>
    <row r="62" spans="1:18" ht="21" customHeight="1" thickBot="1" x14ac:dyDescent="0.25">
      <c r="A62" s="163"/>
      <c r="B62" s="163"/>
      <c r="C62" s="170" t="s">
        <v>74</v>
      </c>
      <c r="D62" s="163"/>
      <c r="E62" s="188" t="e">
        <f>E47+E55-E56-E57+E58+E59+E60</f>
        <v>#REF!</v>
      </c>
      <c r="F62" s="188">
        <f t="shared" ref="F62:Q62" si="9">F47+F55-F56-F57+F58+F59+F60</f>
        <v>0</v>
      </c>
      <c r="G62" s="188" t="e">
        <f t="shared" si="9"/>
        <v>#REF!</v>
      </c>
      <c r="H62" s="188" t="e">
        <f t="shared" si="9"/>
        <v>#REF!</v>
      </c>
      <c r="I62" s="188" t="e">
        <f t="shared" si="9"/>
        <v>#REF!</v>
      </c>
      <c r="J62" s="188" t="e">
        <f t="shared" si="9"/>
        <v>#REF!</v>
      </c>
      <c r="K62" s="188" t="e">
        <f t="shared" si="9"/>
        <v>#REF!</v>
      </c>
      <c r="L62" s="188" t="e">
        <f t="shared" si="9"/>
        <v>#REF!</v>
      </c>
      <c r="M62" s="188" t="e">
        <f t="shared" si="9"/>
        <v>#REF!</v>
      </c>
      <c r="N62" s="188" t="e">
        <f t="shared" si="9"/>
        <v>#REF!</v>
      </c>
      <c r="O62" s="188" t="e">
        <f t="shared" si="9"/>
        <v>#REF!</v>
      </c>
      <c r="P62" s="188" t="e">
        <f t="shared" si="9"/>
        <v>#REF!</v>
      </c>
      <c r="Q62" s="189" t="e">
        <f t="shared" si="9"/>
        <v>#REF!</v>
      </c>
      <c r="R62" s="163"/>
    </row>
    <row r="63" spans="1:18" ht="13.5" thickTop="1" x14ac:dyDescent="0.2">
      <c r="A63" s="163"/>
      <c r="B63" s="163"/>
      <c r="C63" s="163"/>
      <c r="D63" s="163"/>
      <c r="E63" s="163"/>
      <c r="F63" s="163"/>
      <c r="G63" s="163"/>
      <c r="H63" s="163"/>
      <c r="I63" s="163"/>
      <c r="J63" s="163"/>
      <c r="K63" s="163"/>
      <c r="L63" s="163"/>
      <c r="M63" s="163"/>
      <c r="N63" s="163"/>
      <c r="O63" s="163"/>
      <c r="P63" s="163"/>
      <c r="Q63" s="165"/>
      <c r="R63" s="163"/>
    </row>
  </sheetData>
  <customSheetViews>
    <customSheetView guid="{4C58CA07-9D56-41B7-A853-A40D5E62759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
    </customSheetView>
    <customSheetView guid="{CCE26E4F-582E-4BA7-A0B8-21BC792AF853}"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2"/>
    </customSheetView>
    <customSheetView guid="{02C9CCFA-0C84-43D3-97DF-2B162568E99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3"/>
    </customSheetView>
    <customSheetView guid="{93BEF7CC-77EF-40A3-9C38-A4783945A75A}"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4"/>
    </customSheetView>
    <customSheetView guid="{0F0F6AB8-4F4C-4B91-8ADF-B172EE4C672E}"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5"/>
    </customSheetView>
    <customSheetView guid="{8CD34DC8-CA24-4C92-9659-3157B830ECAC}"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6"/>
    </customSheetView>
    <customSheetView guid="{ABB229F2-AC12-49CA-8E2C-D477851BE589}"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7"/>
    </customSheetView>
    <customSheetView guid="{5F536D07-06CB-4019-9A9D-3B2E4D9B89A5}"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8"/>
    </customSheetView>
    <customSheetView guid="{D6530776-DADC-4913-97DD-69B25E99A9D8}"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9"/>
    </customSheetView>
    <customSheetView guid="{EAA13EB3-DEFD-414A-A114-1AC89BA5CCE7}"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0"/>
    </customSheetView>
    <customSheetView guid="{1D148915-0029-48E6-A4B0-34A94DE9390B}"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1"/>
    </customSheetView>
    <customSheetView guid="{65E6302F-72B2-459A-9CD4-FB08BF324D36}" scale="90" showGridLines="0" fitToPage="1" printArea="1" hiddenColumns="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2"/>
    </customSheetView>
    <customSheetView guid="{B1EAB89F-247D-4B53-8395-D88D7FC6DEAE}" scale="90" showGridLines="0" fitToPage="1" printArea="1">
      <pane ySplit="5" topLeftCell="A24" activePane="bottomLeft" state="frozen"/>
      <selection pane="bottomLeft"/>
      <pageMargins left="0.70866141732283472" right="0.70866141732283472" top="0.74803149606299213" bottom="0.74803149606299213" header="0.31496062992125984" footer="0.31496062992125984"/>
      <pageSetup scale="96" fitToWidth="2" fitToHeight="2" orientation="landscape" r:id="rId13"/>
    </customSheetView>
  </customSheetViews>
  <pageMargins left="0.70866141732283472" right="0.70866141732283472" top="0.74803149606299213" bottom="0.74803149606299213" header="0.31496062992125984" footer="0.31496062992125984"/>
  <pageSetup scale="96" fitToWidth="2" fitToHeight="2" orientation="landscape"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B1:B13"/>
  <sheetViews>
    <sheetView showGridLines="0" showZeros="0" workbookViewId="0"/>
  </sheetViews>
  <sheetFormatPr defaultRowHeight="12.75" x14ac:dyDescent="0.2"/>
  <sheetData>
    <row r="1" spans="2:2" x14ac:dyDescent="0.2">
      <c r="B1" s="175"/>
    </row>
    <row r="2" spans="2:2" x14ac:dyDescent="0.2">
      <c r="B2" s="175" t="s">
        <v>21</v>
      </c>
    </row>
    <row r="3" spans="2:2" x14ac:dyDescent="0.2">
      <c r="B3" s="176" t="s">
        <v>22</v>
      </c>
    </row>
    <row r="4" spans="2:2" x14ac:dyDescent="0.2">
      <c r="B4" s="175" t="s">
        <v>23</v>
      </c>
    </row>
    <row r="5" spans="2:2" x14ac:dyDescent="0.2">
      <c r="B5" s="175" t="s">
        <v>24</v>
      </c>
    </row>
    <row r="6" spans="2:2" x14ac:dyDescent="0.2">
      <c r="B6" s="176"/>
    </row>
    <row r="7" spans="2:2" x14ac:dyDescent="0.2">
      <c r="B7" s="175"/>
    </row>
    <row r="8" spans="2:2" x14ac:dyDescent="0.2">
      <c r="B8" s="175"/>
    </row>
    <row r="9" spans="2:2" x14ac:dyDescent="0.2">
      <c r="B9" s="175"/>
    </row>
    <row r="10" spans="2:2" x14ac:dyDescent="0.2">
      <c r="B10" s="175"/>
    </row>
    <row r="11" spans="2:2" x14ac:dyDescent="0.2">
      <c r="B11" s="175"/>
    </row>
    <row r="12" spans="2:2" x14ac:dyDescent="0.2">
      <c r="B12" s="175"/>
    </row>
    <row r="13" spans="2:2" x14ac:dyDescent="0.2">
      <c r="B13" s="175"/>
    </row>
  </sheetData>
  <customSheetViews>
    <customSheetView guid="{4C58CA07-9D56-41B7-A853-A40D5E627599}" zeroValues="0" state="hidden">
      <selection activeCell="G133" sqref="G133:H133"/>
      <pageMargins left="0.75" right="0.75" top="1" bottom="1" header="0.5" footer="0.5"/>
      <pageSetup paperSize="9" orientation="portrait" horizontalDpi="0" verticalDpi="0" r:id="rId1"/>
      <headerFooter alignWithMargins="0"/>
    </customSheetView>
    <customSheetView guid="{CCE26E4F-582E-4BA7-A0B8-21BC792AF853}" zeroValues="0" state="hidden">
      <selection activeCell="G133" sqref="G133:H133"/>
      <pageMargins left="0.75" right="0.75" top="1" bottom="1" header="0.5" footer="0.5"/>
      <pageSetup paperSize="9" orientation="portrait" horizontalDpi="0" verticalDpi="0" r:id="rId2"/>
      <headerFooter alignWithMargins="0"/>
    </customSheetView>
    <customSheetView guid="{02C9CCFA-0C84-43D3-97DF-2B162568E996}" zeroValues="0" state="hidden">
      <selection activeCell="G133" sqref="G133:H133"/>
      <pageMargins left="0.75" right="0.75" top="1" bottom="1" header="0.5" footer="0.5"/>
      <pageSetup paperSize="9" orientation="portrait" horizontalDpi="0" verticalDpi="0" r:id="rId3"/>
      <headerFooter alignWithMargins="0"/>
    </customSheetView>
    <customSheetView guid="{93BEF7CC-77EF-40A3-9C38-A4783945A75A}" zeroValues="0" state="hidden">
      <selection activeCell="G133" sqref="G133:H133"/>
      <pageMargins left="0.75" right="0.75" top="1" bottom="1" header="0.5" footer="0.5"/>
      <pageSetup paperSize="9" orientation="portrait" horizontalDpi="0" verticalDpi="0" r:id="rId4"/>
      <headerFooter alignWithMargins="0"/>
    </customSheetView>
    <customSheetView guid="{0F0F6AB8-4F4C-4B91-8ADF-B172EE4C672E}" zeroValues="0" state="hidden">
      <selection activeCell="G133" sqref="G133:H133"/>
      <pageMargins left="0.75" right="0.75" top="1" bottom="1" header="0.5" footer="0.5"/>
      <pageSetup paperSize="9" orientation="portrait" horizontalDpi="0" verticalDpi="0" r:id="rId5"/>
      <headerFooter alignWithMargins="0"/>
    </customSheetView>
    <customSheetView guid="{8CD34DC8-CA24-4C92-9659-3157B830ECAC}" zeroValues="0" state="hidden">
      <selection activeCell="G133" sqref="G133:H133"/>
      <pageMargins left="0.75" right="0.75" top="1" bottom="1" header="0.5" footer="0.5"/>
      <pageSetup paperSize="9" orientation="portrait" horizontalDpi="0" verticalDpi="0" r:id="rId6"/>
      <headerFooter alignWithMargins="0"/>
    </customSheetView>
    <customSheetView guid="{ABB229F2-AC12-49CA-8E2C-D477851BE589}" zeroValues="0" state="hidden">
      <selection activeCell="G133" sqref="G133:H133"/>
      <pageMargins left="0.75" right="0.75" top="1" bottom="1" header="0.5" footer="0.5"/>
      <pageSetup paperSize="9" orientation="portrait" horizontalDpi="0" verticalDpi="0" r:id="rId7"/>
      <headerFooter alignWithMargins="0"/>
    </customSheetView>
    <customSheetView guid="{5F536D07-06CB-4019-9A9D-3B2E4D9B89A5}" zeroValues="0" state="hidden">
      <selection activeCell="G133" sqref="G133:H133"/>
      <pageMargins left="0.75" right="0.75" top="1" bottom="1" header="0.5" footer="0.5"/>
      <pageSetup paperSize="9" orientation="portrait" horizontalDpi="0" verticalDpi="0" r:id="rId8"/>
      <headerFooter alignWithMargins="0"/>
    </customSheetView>
    <customSheetView guid="{D6530776-DADC-4913-97DD-69B25E99A9D8}" zeroValues="0" state="hidden">
      <selection activeCell="G133" sqref="G133:H133"/>
      <pageMargins left="0.75" right="0.75" top="1" bottom="1" header="0.5" footer="0.5"/>
      <pageSetup paperSize="9" orientation="portrait" horizontalDpi="0" verticalDpi="0" r:id="rId9"/>
      <headerFooter alignWithMargins="0"/>
    </customSheetView>
    <customSheetView guid="{EAA13EB3-DEFD-414A-A114-1AC89BA5CCE7}" zeroValues="0" state="hidden">
      <selection activeCell="G133" sqref="G133:H133"/>
      <pageMargins left="0.75" right="0.75" top="1" bottom="1" header="0.5" footer="0.5"/>
      <pageSetup paperSize="9" orientation="portrait" horizontalDpi="0" verticalDpi="0" r:id="rId10"/>
      <headerFooter alignWithMargins="0"/>
    </customSheetView>
    <customSheetView guid="{1D148915-0029-48E6-A4B0-34A94DE9390B}" zeroValues="0" state="hidden">
      <selection activeCell="G133" sqref="G133:H133"/>
      <pageMargins left="0.75" right="0.75" top="1" bottom="1" header="0.5" footer="0.5"/>
      <pageSetup paperSize="9" orientation="portrait" horizontalDpi="0" verticalDpi="0" r:id="rId11"/>
      <headerFooter alignWithMargins="0"/>
    </customSheetView>
    <customSheetView guid="{65E6302F-72B2-459A-9CD4-FB08BF324D36}" zeroValues="0" state="hidden">
      <selection activeCell="G133" sqref="G133:H133"/>
      <pageMargins left="0.75" right="0.75" top="1" bottom="1" header="0.5" footer="0.5"/>
      <pageSetup paperSize="9" orientation="portrait" horizontalDpi="0" verticalDpi="0" r:id="rId12"/>
      <headerFooter alignWithMargins="0"/>
    </customSheetView>
    <customSheetView guid="{B1EAB89F-247D-4B53-8395-D88D7FC6DEAE}" zeroValues="0" state="hidden">
      <selection activeCell="G133" sqref="G133:H133"/>
      <pageMargins left="0.75" right="0.75" top="1" bottom="1" header="0.5" footer="0.5"/>
      <pageSetup paperSize="9" orientation="portrait" horizontalDpi="0" verticalDpi="0" r:id="rId13"/>
      <headerFooter alignWithMargins="0"/>
    </customSheetView>
  </customSheetViews>
  <phoneticPr fontId="20" type="noConversion"/>
  <pageMargins left="0.75" right="0.75" top="1" bottom="1" header="0.5" footer="0.5"/>
  <pageSetup paperSize="9" orientation="portrait" horizontalDpi="0" verticalDpi="0"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QuickStart</vt:lpstr>
      <vt:lpstr>MonthsHeaders</vt:lpstr>
      <vt:lpstr>AccountsHeaders</vt:lpstr>
      <vt:lpstr>April</vt:lpstr>
      <vt:lpstr>May</vt:lpstr>
      <vt:lpstr>P&amp;L</vt:lpstr>
      <vt:lpstr>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Booysen</dc:creator>
  <cp:lastModifiedBy>Islip Parish Council</cp:lastModifiedBy>
  <cp:lastPrinted>2019-11-19T14:14:47Z</cp:lastPrinted>
  <dcterms:created xsi:type="dcterms:W3CDTF">2012-08-04T07:55:00Z</dcterms:created>
  <dcterms:modified xsi:type="dcterms:W3CDTF">2020-06-10T08:41:13Z</dcterms:modified>
</cp:coreProperties>
</file>